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 Pc\Desktop\Giochi realizzati\Kronos\Per quigma\"/>
    </mc:Choice>
  </mc:AlternateContent>
  <bookViews>
    <workbookView xWindow="0" yWindow="0" windowWidth="19200" windowHeight="8130"/>
  </bookViews>
  <sheets>
    <sheet name="Kronos Quigma 1" sheetId="1" r:id="rId1"/>
    <sheet name="Formule" sheetId="2" r:id="rId2"/>
  </sheet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8" i="2"/>
  <c r="D8" i="2" s="1"/>
  <c r="C7" i="2"/>
  <c r="D7" i="2" s="1"/>
  <c r="C6" i="2"/>
  <c r="D6" i="2" s="1"/>
  <c r="C5" i="2"/>
  <c r="D5" i="2" s="1"/>
  <c r="D4" i="2"/>
  <c r="C3" i="2"/>
  <c r="D3" i="2" s="1"/>
  <c r="C2" i="2"/>
  <c r="D2" i="2" s="1"/>
  <c r="F8" i="2"/>
  <c r="F7" i="2"/>
  <c r="F6" i="2"/>
  <c r="P7" i="1" s="1"/>
  <c r="F5" i="2"/>
  <c r="F4" i="2"/>
  <c r="T7" i="1" s="1"/>
  <c r="F3" i="2"/>
  <c r="AB7" i="1" s="1"/>
  <c r="F2" i="2"/>
  <c r="H7" i="1" s="1"/>
  <c r="X7" i="1" l="1"/>
  <c r="L7" i="1"/>
  <c r="D7" i="1"/>
  <c r="D9" i="2"/>
  <c r="B19" i="2" l="1"/>
  <c r="B17" i="2"/>
  <c r="B15" i="2"/>
  <c r="B20" i="2"/>
  <c r="B18" i="2"/>
  <c r="B16" i="2"/>
  <c r="B14" i="2"/>
  <c r="A14" i="2"/>
  <c r="C20" i="2"/>
  <c r="C18" i="2"/>
  <c r="C16" i="2"/>
  <c r="A20" i="2"/>
  <c r="A18" i="2"/>
  <c r="A16" i="2"/>
  <c r="A15" i="2"/>
  <c r="C19" i="2"/>
  <c r="C17" i="2"/>
  <c r="C14" i="2"/>
  <c r="A19" i="2"/>
  <c r="A17" i="2"/>
  <c r="C15" i="2"/>
  <c r="B12" i="2"/>
  <c r="AD7" i="1" s="1"/>
  <c r="E17" i="2"/>
  <c r="D19" i="2" l="1"/>
  <c r="AF13" i="1" s="1"/>
  <c r="D18" i="2"/>
  <c r="AF12" i="1" s="1"/>
  <c r="D15" i="2"/>
  <c r="AF9" i="1" s="1"/>
  <c r="D17" i="2"/>
  <c r="AF11" i="1" s="1"/>
  <c r="D16" i="2"/>
  <c r="AF10" i="1" s="1"/>
  <c r="D20" i="2"/>
  <c r="AF14" i="1" s="1"/>
  <c r="D14" i="2"/>
  <c r="AF8" i="1" s="1"/>
</calcChain>
</file>

<file path=xl/sharedStrings.xml><?xml version="1.0" encoding="utf-8"?>
<sst xmlns="http://schemas.openxmlformats.org/spreadsheetml/2006/main" count="38" uniqueCount="24">
  <si>
    <t>Si forma il primo triumvirato tra Cesare, Crasso e Pompeo</t>
  </si>
  <si>
    <t>Da Filippo il Bello e Giovanna la Pazza nasce Carlo d'Asburgo, che sarà imperatore col nome di Carlo V</t>
  </si>
  <si>
    <t>Pier Capponi grida in faccia a Carlo VIII: "Ebbene, voi suonerete le vostre trombe, e noi suoneremo le nostre campane!"</t>
  </si>
  <si>
    <t>Muore il secondo dei Gracchi, Gaio Sempronio</t>
  </si>
  <si>
    <t>Thomas Beckett viene nominato arcivescovo di Canterbury</t>
  </si>
  <si>
    <t>Marco Polo fa ritorno a Venezia dopo 25 anni di viaggio verso oriente</t>
  </si>
  <si>
    <t>Paolo Uccello dipinge la Battaglia di San Romano</t>
  </si>
  <si>
    <t>121 a.C.</t>
  </si>
  <si>
    <t>60 a.C.</t>
  </si>
  <si>
    <t>anno 1162</t>
  </si>
  <si>
    <t>anno 1295</t>
  </si>
  <si>
    <t>circa anno 1438</t>
  </si>
  <si>
    <t>17/11/1494</t>
  </si>
  <si>
    <t>24/02/1500</t>
  </si>
  <si>
    <t>A</t>
  </si>
  <si>
    <t>B</t>
  </si>
  <si>
    <t>C</t>
  </si>
  <si>
    <t>D</t>
  </si>
  <si>
    <t>E</t>
  </si>
  <si>
    <t>F</t>
  </si>
  <si>
    <t>G</t>
  </si>
  <si>
    <t>Totale corrispondenti</t>
  </si>
  <si>
    <t>Sequenza esatta</t>
  </si>
  <si>
    <t>Indovina la sequenza cronologica di questi eventi. Nello spazio bianco sotto le caselle colorate della seconda fila (riga 15), riporta la lettera corrispondente all'evento che va collocato in quella posizione. L'evento apparirà in automatico. Se la sequenza è corretta verrà confermato nelle caselle qui sotto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</si>
</sst>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2"/>
      <color theme="1"/>
      <name val="Calisto MT"/>
      <family val="1"/>
    </font>
    <font>
      <sz val="12"/>
      <color theme="0"/>
      <name val="Calisto MT"/>
      <family val="1"/>
    </font>
    <font>
      <sz val="11"/>
      <color theme="0"/>
      <name val="Calisto MT"/>
      <family val="1"/>
    </font>
    <font>
      <sz val="11"/>
      <color theme="8" tint="0.59999389629810485"/>
      <name val="Calibri"/>
      <family val="2"/>
      <scheme val="minor"/>
    </font>
    <font>
      <sz val="16"/>
      <color theme="1"/>
      <name val="Monotype Corsiva"/>
      <family val="4"/>
    </font>
    <font>
      <sz val="16"/>
      <color theme="1"/>
      <name val="Calibri"/>
      <family val="2"/>
      <scheme val="minor"/>
    </font>
    <font>
      <sz val="10"/>
      <color theme="0"/>
      <name val="Calisto MT"/>
      <family val="1"/>
    </font>
    <font>
      <sz val="12"/>
      <color theme="1"/>
      <name val="Franklin Gothic Book"/>
      <family val="2"/>
    </font>
    <font>
      <sz val="12"/>
      <color theme="1"/>
      <name val="Calibri"/>
      <family val="2"/>
      <scheme val="minor"/>
    </font>
    <font>
      <sz val="14"/>
      <color theme="8" tint="-0.499984740745262"/>
      <name val="Corbel"/>
      <family val="2"/>
    </font>
    <font>
      <sz val="11"/>
      <color rgb="FFFFF2CC"/>
      <name val="Calibri"/>
      <family val="2"/>
      <scheme val="minor"/>
    </font>
    <font>
      <sz val="14"/>
      <color rgb="FFFFF2CC"/>
      <name val="Calibri"/>
      <family val="2"/>
      <scheme val="minor"/>
    </font>
    <font>
      <sz val="11"/>
      <color theme="0" tint="-0.14999847407452621"/>
      <name val="Calibri"/>
      <family val="2"/>
      <scheme val="minor"/>
    </font>
    <font>
      <sz val="8"/>
      <color rgb="FFFF8989"/>
      <name val="Calibri"/>
      <family val="2"/>
      <scheme val="minor"/>
    </font>
    <font>
      <sz val="8"/>
      <color rgb="FFF4B084"/>
      <name val="Calibri"/>
      <family val="2"/>
      <scheme val="minor"/>
    </font>
  </fonts>
  <fills count="27">
    <fill>
      <patternFill patternType="none"/>
    </fill>
    <fill>
      <patternFill patternType="gray125"/>
    </fill>
    <fill>
      <patternFill patternType="solid">
        <fgColor rgb="FFA47D00"/>
        <bgColor indexed="64"/>
      </patternFill>
    </fill>
    <fill>
      <patternFill patternType="solid">
        <fgColor rgb="FF205B78"/>
        <bgColor indexed="64"/>
      </patternFill>
    </fill>
    <fill>
      <patternFill patternType="solid">
        <fgColor rgb="FF7D358B"/>
        <bgColor indexed="64"/>
      </patternFill>
    </fill>
    <fill>
      <patternFill patternType="solid">
        <fgColor rgb="FFB00000"/>
        <bgColor indexed="64"/>
      </patternFill>
    </fill>
    <fill>
      <patternFill patternType="solid">
        <fgColor rgb="FF0944FF"/>
        <bgColor indexed="64"/>
      </patternFill>
    </fill>
    <fill>
      <patternFill patternType="solid">
        <fgColor rgb="FF2E8A3D"/>
        <bgColor indexed="64"/>
      </patternFill>
    </fill>
    <fill>
      <patternFill patternType="solid">
        <fgColor theme="5" tint="0.39997558519241921"/>
        <bgColor indexed="64"/>
      </patternFill>
    </fill>
    <fill>
      <patternFill patternType="solid">
        <fgColor rgb="FFFF8989"/>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9B9B"/>
        <bgColor indexed="64"/>
      </patternFill>
    </fill>
    <fill>
      <patternFill patternType="solid">
        <fgColor rgb="FFFFC000"/>
        <bgColor indexed="64"/>
      </patternFill>
    </fill>
    <fill>
      <patternFill patternType="solid">
        <fgColor rgb="FF9FB6FF"/>
        <bgColor indexed="64"/>
      </patternFill>
    </fill>
    <fill>
      <patternFill patternType="solid">
        <fgColor rgb="FF828282"/>
        <bgColor indexed="64"/>
      </patternFill>
    </fill>
    <fill>
      <patternFill patternType="solid">
        <fgColor rgb="FFCFCFCF"/>
        <bgColor indexed="64"/>
      </patternFill>
    </fill>
    <fill>
      <patternFill patternType="solid">
        <fgColor rgb="FFB4E6BC"/>
        <bgColor indexed="64"/>
      </patternFill>
    </fill>
    <fill>
      <patternFill patternType="solid">
        <fgColor rgb="FFB0D7EA"/>
        <bgColor indexed="64"/>
      </patternFill>
    </fill>
    <fill>
      <patternFill patternType="solid">
        <fgColor rgb="FFFFE89F"/>
        <bgColor indexed="64"/>
      </patternFill>
    </fill>
    <fill>
      <patternFill patternType="solid">
        <fgColor rgb="FFDDBAE4"/>
        <bgColor indexed="64"/>
      </patternFill>
    </fill>
    <fill>
      <patternFill patternType="solid">
        <fgColor rgb="FFF9ED07"/>
        <bgColor indexed="64"/>
      </patternFill>
    </fill>
    <fill>
      <patternFill patternType="solid">
        <fgColor rgb="FFFA9106"/>
        <bgColor indexed="64"/>
      </patternFill>
    </fill>
    <fill>
      <patternFill patternType="solid">
        <fgColor rgb="FFD9D9D9"/>
        <bgColor indexed="64"/>
      </patternFill>
    </fill>
    <fill>
      <patternFill patternType="solid">
        <fgColor rgb="FFFFF2CC"/>
        <bgColor indexed="64"/>
      </patternFill>
    </fill>
    <fill>
      <patternFill patternType="solid">
        <fgColor rgb="FFB4C6E7"/>
        <bgColor indexed="64"/>
      </patternFill>
    </fill>
    <fill>
      <patternFill patternType="solid">
        <fgColor rgb="FFF4B084"/>
        <bgColor indexed="64"/>
      </patternFill>
    </fill>
  </fills>
  <borders count="21">
    <border>
      <left/>
      <right/>
      <top/>
      <bottom/>
      <diagonal/>
    </border>
    <border>
      <left style="double">
        <color auto="1"/>
      </left>
      <right style="double">
        <color auto="1"/>
      </right>
      <top style="double">
        <color auto="1"/>
      </top>
      <bottom style="double">
        <color auto="1"/>
      </bottom>
      <diagonal/>
    </border>
    <border>
      <left style="thin">
        <color auto="1"/>
      </left>
      <right/>
      <top/>
      <bottom/>
      <diagonal/>
    </border>
    <border>
      <left/>
      <right style="thin">
        <color auto="1"/>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right/>
      <top style="thin">
        <color indexed="64"/>
      </top>
      <bottom/>
      <diagonal/>
    </border>
    <border>
      <left/>
      <right/>
      <top/>
      <bottom style="thin">
        <color indexed="64"/>
      </bottom>
      <diagonal/>
    </border>
  </borders>
  <cellStyleXfs count="1">
    <xf numFmtId="0" fontId="0" fillId="0" borderId="0"/>
  </cellStyleXfs>
  <cellXfs count="8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0" fillId="0" borderId="0" xfId="0"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1" xfId="0" applyFont="1" applyFill="1" applyBorder="1" applyAlignment="1">
      <alignment horizontal="center" vertical="center" wrapText="1"/>
    </xf>
    <xf numFmtId="0" fontId="1" fillId="0" borderId="7" xfId="0" applyFont="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center" vertical="center" wrapText="1"/>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5" fillId="12" borderId="1" xfId="0" applyFont="1" applyFill="1" applyBorder="1" applyAlignment="1">
      <alignment horizontal="center" vertical="center"/>
    </xf>
    <xf numFmtId="0" fontId="5" fillId="14" borderId="1" xfId="0" applyFont="1" applyFill="1" applyBorder="1" applyAlignment="1">
      <alignment horizontal="center" vertical="center"/>
    </xf>
    <xf numFmtId="0" fontId="3" fillId="15" borderId="1" xfId="0" applyFont="1" applyFill="1" applyBorder="1" applyAlignment="1">
      <alignment horizontal="center" vertical="center" wrapText="1"/>
    </xf>
    <xf numFmtId="0" fontId="5" fillId="16" borderId="1" xfId="0" applyFont="1" applyFill="1" applyBorder="1" applyAlignment="1">
      <alignment horizontal="center" vertical="center"/>
    </xf>
    <xf numFmtId="0" fontId="5" fillId="17" borderId="1" xfId="0" applyFont="1" applyFill="1" applyBorder="1" applyAlignment="1">
      <alignment horizontal="center" vertical="center"/>
    </xf>
    <xf numFmtId="0" fontId="5" fillId="18" borderId="1" xfId="0" applyFont="1" applyFill="1" applyBorder="1" applyAlignment="1">
      <alignment horizontal="center" vertical="center"/>
    </xf>
    <xf numFmtId="0" fontId="5" fillId="19" borderId="1" xfId="0" applyFont="1" applyFill="1" applyBorder="1" applyAlignment="1">
      <alignment horizontal="center" vertical="center"/>
    </xf>
    <xf numFmtId="0" fontId="5" fillId="20" borderId="1" xfId="0" applyFont="1" applyFill="1" applyBorder="1" applyAlignment="1">
      <alignment horizontal="center" vertical="center"/>
    </xf>
    <xf numFmtId="0" fontId="9" fillId="13" borderId="0" xfId="0" applyFont="1" applyFill="1" applyAlignment="1">
      <alignment horizontal="left" vertical="center"/>
    </xf>
    <xf numFmtId="0" fontId="0" fillId="13" borderId="0" xfId="0" applyFill="1" applyAlignment="1">
      <alignment horizontal="center" vertical="center"/>
    </xf>
    <xf numFmtId="0" fontId="0" fillId="22" borderId="0" xfId="0" applyFill="1" applyAlignment="1">
      <alignment horizontal="center" vertical="center"/>
    </xf>
    <xf numFmtId="0" fontId="0" fillId="0" borderId="0" xfId="0" applyBorder="1" applyAlignment="1">
      <alignment horizontal="center" vertical="center"/>
    </xf>
    <xf numFmtId="0" fontId="4" fillId="25" borderId="0" xfId="0" applyFont="1" applyFill="1" applyAlignment="1">
      <alignment horizontal="center" vertical="center"/>
    </xf>
    <xf numFmtId="0" fontId="11" fillId="24" borderId="0" xfId="0" applyFont="1" applyFill="1" applyAlignment="1">
      <alignment vertical="center"/>
    </xf>
    <xf numFmtId="0" fontId="11" fillId="11" borderId="0" xfId="0" applyFont="1" applyFill="1" applyAlignment="1">
      <alignment vertical="center"/>
    </xf>
    <xf numFmtId="0" fontId="11" fillId="11" borderId="0" xfId="0" applyFont="1" applyFill="1" applyAlignment="1">
      <alignment horizontal="left" vertical="center"/>
    </xf>
    <xf numFmtId="0" fontId="11" fillId="11" borderId="0" xfId="0" applyFont="1" applyFill="1"/>
    <xf numFmtId="0" fontId="12" fillId="11" borderId="0" xfId="0" applyFont="1" applyFill="1"/>
    <xf numFmtId="0" fontId="12" fillId="11" borderId="0" xfId="0" applyFont="1" applyFill="1" applyAlignment="1">
      <alignment horizontal="center" vertical="center"/>
    </xf>
    <xf numFmtId="0" fontId="13" fillId="23" borderId="0" xfId="0" applyFont="1" applyFill="1" applyAlignment="1">
      <alignment horizontal="right"/>
    </xf>
    <xf numFmtId="0" fontId="13" fillId="10" borderId="0" xfId="0" applyFont="1" applyFill="1"/>
    <xf numFmtId="0" fontId="13" fillId="23" borderId="0" xfId="0" applyFont="1" applyFill="1"/>
    <xf numFmtId="0" fontId="13" fillId="10" borderId="0" xfId="0" applyFont="1" applyFill="1" applyAlignment="1">
      <alignment horizontal="right"/>
    </xf>
    <xf numFmtId="0" fontId="15" fillId="26" borderId="0" xfId="0" applyFont="1" applyFill="1" applyAlignment="1">
      <alignment vertical="center" wrapText="1"/>
    </xf>
    <xf numFmtId="0" fontId="15" fillId="8" borderId="0" xfId="0" applyFont="1" applyFill="1" applyAlignment="1">
      <alignment vertical="center" wrapText="1"/>
    </xf>
    <xf numFmtId="0" fontId="14" fillId="9" borderId="0" xfId="0" applyFont="1" applyFill="1"/>
    <xf numFmtId="0" fontId="8" fillId="21" borderId="12" xfId="0" applyFont="1" applyFill="1" applyBorder="1" applyAlignment="1">
      <alignment horizontal="center" vertical="center" wrapText="1"/>
    </xf>
    <xf numFmtId="0" fontId="8" fillId="21" borderId="19" xfId="0" applyFont="1" applyFill="1" applyBorder="1" applyAlignment="1">
      <alignment horizontal="center" vertical="center" wrapText="1"/>
    </xf>
    <xf numFmtId="0" fontId="8" fillId="21" borderId="13" xfId="0" applyFont="1" applyFill="1" applyBorder="1" applyAlignment="1">
      <alignment horizontal="center" vertical="center" wrapText="1"/>
    </xf>
    <xf numFmtId="0" fontId="8" fillId="21" borderId="14" xfId="0" applyFont="1" applyFill="1" applyBorder="1" applyAlignment="1">
      <alignment horizontal="center" vertical="center" wrapText="1"/>
    </xf>
    <xf numFmtId="0" fontId="8" fillId="21" borderId="20" xfId="0" applyFont="1" applyFill="1" applyBorder="1" applyAlignment="1">
      <alignment horizontal="center" vertical="center" wrapText="1"/>
    </xf>
    <xf numFmtId="0" fontId="8" fillId="21" borderId="15" xfId="0" applyFont="1" applyFill="1" applyBorder="1" applyAlignment="1">
      <alignment horizontal="center" vertical="center" wrapText="1"/>
    </xf>
    <xf numFmtId="0" fontId="10" fillId="13" borderId="12" xfId="0" applyFont="1" applyFill="1" applyBorder="1" applyAlignment="1">
      <alignment horizontal="center" vertical="center" wrapText="1"/>
    </xf>
    <xf numFmtId="0" fontId="10" fillId="13" borderId="13"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13" borderId="14" xfId="0" applyFont="1" applyFill="1" applyBorder="1" applyAlignment="1">
      <alignment horizontal="center" vertical="center" wrapText="1"/>
    </xf>
    <xf numFmtId="0" fontId="10" fillId="13" borderId="15"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15" borderId="16" xfId="0" applyFont="1" applyFill="1" applyBorder="1" applyAlignment="1">
      <alignment horizontal="center" vertical="center" wrapText="1"/>
    </xf>
    <xf numFmtId="0" fontId="7" fillId="15" borderId="17" xfId="0" applyFont="1" applyFill="1" applyBorder="1" applyAlignment="1">
      <alignment horizontal="center" vertical="center" wrapText="1"/>
    </xf>
    <xf numFmtId="0" fontId="7" fillId="15" borderId="18"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18"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0" fillId="0" borderId="0" xfId="0" applyAlignment="1">
      <alignment horizontal="left"/>
    </xf>
  </cellXfs>
  <cellStyles count="1">
    <cellStyle name="Normale" xfId="0" builtinId="0"/>
  </cellStyles>
  <dxfs count="0"/>
  <tableStyles count="0" defaultTableStyle="TableStyleMedium2" defaultPivotStyle="PivotStyleLight16"/>
  <colors>
    <mruColors>
      <color rgb="FFFF8989"/>
      <color rgb="FFF4B084"/>
      <color rgb="FFFFF2CC"/>
      <color rgb="FFFFF200"/>
      <color rgb="FFD9D9D9"/>
      <color rgb="FFB4C6E7"/>
      <color rgb="FFFA9106"/>
      <color rgb="FFFFC000"/>
      <color rgb="FF7D358B"/>
      <color rgb="FF205B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H16"/>
  <sheetViews>
    <sheetView tabSelected="1" workbookViewId="0">
      <selection activeCell="AD2" sqref="AD2:AH3"/>
    </sheetView>
  </sheetViews>
  <sheetFormatPr defaultRowHeight="15" x14ac:dyDescent="0.25"/>
  <cols>
    <col min="1" max="1" width="1" style="1" customWidth="1"/>
    <col min="2" max="2" width="0.42578125" style="1" customWidth="1"/>
    <col min="3" max="3" width="1.42578125" style="1" customWidth="1"/>
    <col min="4" max="4" width="15.28515625" style="1" customWidth="1"/>
    <col min="5" max="5" width="1.42578125" style="1" customWidth="1"/>
    <col min="6" max="6" width="0.42578125" style="1" customWidth="1"/>
    <col min="7" max="7" width="1.42578125" style="1" customWidth="1"/>
    <col min="8" max="8" width="15.28515625" style="1" customWidth="1"/>
    <col min="9" max="9" width="1.42578125" style="1" customWidth="1"/>
    <col min="10" max="10" width="0.42578125" style="1" customWidth="1"/>
    <col min="11" max="11" width="1.42578125" style="1" customWidth="1"/>
    <col min="12" max="12" width="15.28515625" style="1" customWidth="1"/>
    <col min="13" max="13" width="1.42578125" style="1" customWidth="1"/>
    <col min="14" max="14" width="0.42578125" style="1" customWidth="1"/>
    <col min="15" max="15" width="1.42578125" style="1" customWidth="1"/>
    <col min="16" max="16" width="15.28515625" style="1" customWidth="1"/>
    <col min="17" max="17" width="1.42578125" style="1" customWidth="1"/>
    <col min="18" max="18" width="0.42578125" style="1" customWidth="1"/>
    <col min="19" max="19" width="1.42578125" style="1" customWidth="1"/>
    <col min="20" max="20" width="15.28515625" style="1" customWidth="1"/>
    <col min="21" max="21" width="1.42578125" style="1" customWidth="1"/>
    <col min="22" max="22" width="0.42578125" style="1" customWidth="1"/>
    <col min="23" max="23" width="1.42578125" style="1" customWidth="1"/>
    <col min="24" max="24" width="15.28515625" style="1" customWidth="1"/>
    <col min="25" max="25" width="1.42578125" style="1" customWidth="1"/>
    <col min="26" max="26" width="0.42578125" style="1" customWidth="1"/>
    <col min="27" max="27" width="1.42578125" style="1" customWidth="1"/>
    <col min="28" max="28" width="15.28515625" style="1" customWidth="1"/>
    <col min="29" max="29" width="1.42578125" style="1" customWidth="1"/>
    <col min="30" max="33" width="7.140625" style="1" customWidth="1"/>
    <col min="34" max="16384" width="9.140625" style="1"/>
  </cols>
  <sheetData>
    <row r="1" spans="3:34" ht="9" customHeight="1" thickBot="1" x14ac:dyDescent="0.3">
      <c r="C1" s="9"/>
      <c r="D1" s="10"/>
      <c r="E1" s="11"/>
      <c r="G1" s="9"/>
      <c r="H1" s="10"/>
      <c r="I1" s="11"/>
      <c r="K1" s="9"/>
      <c r="L1" s="10"/>
      <c r="M1" s="11"/>
      <c r="O1" s="9"/>
      <c r="P1" s="10"/>
      <c r="Q1" s="11"/>
      <c r="S1" s="9"/>
      <c r="T1" s="10"/>
      <c r="U1" s="11"/>
      <c r="X1" s="10"/>
      <c r="Y1" s="11"/>
      <c r="AA1" s="9"/>
      <c r="AB1" s="10"/>
      <c r="AC1" s="11"/>
    </row>
    <row r="2" spans="3:34" ht="146.25" customHeight="1" thickTop="1" thickBot="1" x14ac:dyDescent="0.3">
      <c r="C2" s="12"/>
      <c r="D2" s="3" t="s">
        <v>0</v>
      </c>
      <c r="E2" s="13"/>
      <c r="F2" s="2"/>
      <c r="G2" s="18"/>
      <c r="H2" s="4" t="s">
        <v>1</v>
      </c>
      <c r="I2" s="13"/>
      <c r="J2" s="2"/>
      <c r="K2" s="18"/>
      <c r="L2" s="30" t="s">
        <v>2</v>
      </c>
      <c r="M2" s="13"/>
      <c r="N2" s="2"/>
      <c r="O2" s="18"/>
      <c r="P2" s="7" t="s">
        <v>3</v>
      </c>
      <c r="Q2" s="19"/>
      <c r="S2" s="12"/>
      <c r="T2" s="6" t="s">
        <v>4</v>
      </c>
      <c r="U2" s="20"/>
      <c r="X2" s="17" t="s">
        <v>5</v>
      </c>
      <c r="Y2" s="20"/>
      <c r="AA2" s="12"/>
      <c r="AB2" s="5" t="s">
        <v>6</v>
      </c>
      <c r="AC2" s="19"/>
      <c r="AD2" s="54" t="s">
        <v>23</v>
      </c>
      <c r="AE2" s="55"/>
      <c r="AF2" s="55"/>
      <c r="AG2" s="55"/>
      <c r="AH2" s="56"/>
    </row>
    <row r="3" spans="3:34" ht="17.25" customHeight="1" thickTop="1" thickBot="1" x14ac:dyDescent="0.3">
      <c r="C3" s="12"/>
      <c r="D3" s="28" t="s">
        <v>14</v>
      </c>
      <c r="E3" s="22"/>
      <c r="F3" s="23"/>
      <c r="G3" s="24"/>
      <c r="H3" s="29" t="s">
        <v>15</v>
      </c>
      <c r="I3" s="22"/>
      <c r="J3" s="23"/>
      <c r="K3" s="24"/>
      <c r="L3" s="31" t="s">
        <v>16</v>
      </c>
      <c r="M3" s="25"/>
      <c r="N3" s="26"/>
      <c r="O3" s="27"/>
      <c r="P3" s="32" t="s">
        <v>17</v>
      </c>
      <c r="Q3" s="25"/>
      <c r="R3" s="26"/>
      <c r="S3" s="27"/>
      <c r="T3" s="35" t="s">
        <v>18</v>
      </c>
      <c r="U3" s="22"/>
      <c r="V3" s="26"/>
      <c r="W3" s="26"/>
      <c r="X3" s="34" t="s">
        <v>19</v>
      </c>
      <c r="Y3" s="22"/>
      <c r="Z3" s="26"/>
      <c r="AA3" s="27"/>
      <c r="AB3" s="33" t="s">
        <v>20</v>
      </c>
      <c r="AC3" s="19"/>
      <c r="AD3" s="57"/>
      <c r="AE3" s="58"/>
      <c r="AF3" s="58"/>
      <c r="AG3" s="58"/>
      <c r="AH3" s="59"/>
    </row>
    <row r="4" spans="3:34" ht="9" customHeight="1" thickTop="1" x14ac:dyDescent="0.25">
      <c r="C4" s="14"/>
      <c r="D4" s="15"/>
      <c r="E4" s="16"/>
      <c r="G4" s="14"/>
      <c r="H4" s="15"/>
      <c r="I4" s="16"/>
      <c r="K4" s="14"/>
      <c r="L4" s="15"/>
      <c r="M4" s="16"/>
      <c r="O4" s="14"/>
      <c r="P4" s="15"/>
      <c r="Q4" s="16"/>
      <c r="S4" s="14"/>
      <c r="T4" s="15"/>
      <c r="U4" s="16"/>
      <c r="X4" s="15"/>
      <c r="Y4" s="16"/>
      <c r="AA4" s="14"/>
      <c r="AB4" s="15"/>
      <c r="AC4" s="16"/>
    </row>
    <row r="5" spans="3:34" ht="4.5" customHeight="1" x14ac:dyDescent="0.25">
      <c r="L5" s="8"/>
    </row>
    <row r="6" spans="3:34" ht="9" customHeight="1" thickBot="1" x14ac:dyDescent="0.3">
      <c r="C6" s="9"/>
      <c r="D6" s="10"/>
      <c r="E6" s="11"/>
      <c r="G6" s="9"/>
      <c r="H6" s="10"/>
      <c r="I6" s="11"/>
      <c r="K6" s="9"/>
      <c r="L6" s="10"/>
      <c r="M6" s="11"/>
      <c r="O6" s="9"/>
      <c r="P6" s="10"/>
      <c r="Q6" s="11"/>
      <c r="S6" s="9"/>
      <c r="T6" s="10"/>
      <c r="U6" s="11"/>
      <c r="X6" s="10"/>
      <c r="Y6" s="11"/>
      <c r="AA6" s="9"/>
      <c r="AB6" s="10"/>
      <c r="AC6" s="11"/>
    </row>
    <row r="7" spans="3:34" ht="18.75" customHeight="1" thickTop="1" x14ac:dyDescent="0.25">
      <c r="C7" s="12"/>
      <c r="D7" s="66" t="e">
        <f>VLOOKUP(D15,Formule!$E$2:$F$8,2,FALSE)</f>
        <v>#N/A</v>
      </c>
      <c r="E7" s="13"/>
      <c r="F7" s="2"/>
      <c r="G7" s="18"/>
      <c r="H7" s="69" t="e">
        <f>VLOOKUP(H15,Formule!$E$2:$F$8,2,FALSE)</f>
        <v>#N/A</v>
      </c>
      <c r="I7" s="13"/>
      <c r="J7" s="2"/>
      <c r="K7" s="18"/>
      <c r="L7" s="72" t="e">
        <f>VLOOKUP(L15,Formule!$E$2:$F$8,2,FALSE)</f>
        <v>#N/A</v>
      </c>
      <c r="M7" s="13"/>
      <c r="N7" s="2"/>
      <c r="O7" s="18"/>
      <c r="P7" s="75" t="e">
        <f>VLOOKUP(P15,Formule!$E$2:$F$8,2,FALSE)</f>
        <v>#N/A</v>
      </c>
      <c r="Q7" s="19"/>
      <c r="S7" s="12"/>
      <c r="T7" s="78" t="e">
        <f>VLOOKUP(T15,Formule!$E$2:$F$8,2,FALSE)</f>
        <v>#N/A</v>
      </c>
      <c r="U7" s="20"/>
      <c r="X7" s="81" t="e">
        <f>VLOOKUP(X15,Formule!$E$2:$F$8,2,FALSE)</f>
        <v>#N/A</v>
      </c>
      <c r="Y7" s="20"/>
      <c r="AA7" s="12"/>
      <c r="AB7" s="84" t="e">
        <f>VLOOKUP(AB15,Formule!$E$2:$F$8,2,FALSE)</f>
        <v>#N/A</v>
      </c>
      <c r="AC7" s="39"/>
      <c r="AD7" s="60" t="str">
        <f>Formule!B12</f>
        <v xml:space="preserve"> </v>
      </c>
      <c r="AE7" s="61"/>
      <c r="AF7" s="38"/>
      <c r="AG7" s="38"/>
      <c r="AH7" s="38"/>
    </row>
    <row r="8" spans="3:34" ht="18.75" customHeight="1" x14ac:dyDescent="0.25">
      <c r="C8" s="12"/>
      <c r="D8" s="67"/>
      <c r="E8" s="13"/>
      <c r="F8" s="2"/>
      <c r="G8" s="18"/>
      <c r="H8" s="70"/>
      <c r="I8" s="13"/>
      <c r="J8" s="2"/>
      <c r="K8" s="18"/>
      <c r="L8" s="73"/>
      <c r="M8" s="13"/>
      <c r="N8" s="2"/>
      <c r="O8" s="18"/>
      <c r="P8" s="76"/>
      <c r="Q8" s="19"/>
      <c r="S8" s="12"/>
      <c r="T8" s="79"/>
      <c r="U8" s="20"/>
      <c r="X8" s="82"/>
      <c r="Y8" s="20"/>
      <c r="AA8" s="12"/>
      <c r="AB8" s="85"/>
      <c r="AC8" s="39"/>
      <c r="AD8" s="62"/>
      <c r="AE8" s="63"/>
      <c r="AF8" s="36" t="str">
        <f>Formule!D14</f>
        <v xml:space="preserve">   </v>
      </c>
      <c r="AG8" s="37"/>
      <c r="AH8" s="37"/>
    </row>
    <row r="9" spans="3:34" ht="18.75" customHeight="1" x14ac:dyDescent="0.25">
      <c r="C9" s="12"/>
      <c r="D9" s="67"/>
      <c r="E9" s="13"/>
      <c r="F9" s="2"/>
      <c r="G9" s="18"/>
      <c r="H9" s="70"/>
      <c r="I9" s="13"/>
      <c r="J9" s="2"/>
      <c r="K9" s="18"/>
      <c r="L9" s="73"/>
      <c r="M9" s="13"/>
      <c r="N9" s="2"/>
      <c r="O9" s="18"/>
      <c r="P9" s="76"/>
      <c r="Q9" s="19"/>
      <c r="S9" s="12"/>
      <c r="T9" s="79"/>
      <c r="U9" s="20"/>
      <c r="X9" s="82"/>
      <c r="Y9" s="20"/>
      <c r="AA9" s="12"/>
      <c r="AB9" s="85"/>
      <c r="AC9" s="39"/>
      <c r="AD9" s="62"/>
      <c r="AE9" s="63"/>
      <c r="AF9" s="36" t="str">
        <f>Formule!D15</f>
        <v xml:space="preserve">   </v>
      </c>
      <c r="AG9" s="37"/>
      <c r="AH9" s="37"/>
    </row>
    <row r="10" spans="3:34" ht="18.75" customHeight="1" x14ac:dyDescent="0.25">
      <c r="C10" s="12"/>
      <c r="D10" s="67"/>
      <c r="E10" s="13"/>
      <c r="F10" s="2"/>
      <c r="G10" s="18"/>
      <c r="H10" s="70"/>
      <c r="I10" s="13"/>
      <c r="J10" s="2"/>
      <c r="K10" s="18"/>
      <c r="L10" s="73"/>
      <c r="M10" s="13"/>
      <c r="N10" s="2"/>
      <c r="O10" s="18"/>
      <c r="P10" s="76"/>
      <c r="Q10" s="19"/>
      <c r="S10" s="12"/>
      <c r="T10" s="79"/>
      <c r="U10" s="20"/>
      <c r="X10" s="82"/>
      <c r="Y10" s="20"/>
      <c r="AA10" s="12"/>
      <c r="AB10" s="85"/>
      <c r="AC10" s="39"/>
      <c r="AD10" s="62"/>
      <c r="AE10" s="63"/>
      <c r="AF10" s="36" t="str">
        <f>Formule!D16</f>
        <v xml:space="preserve">   </v>
      </c>
      <c r="AG10" s="37"/>
      <c r="AH10" s="37"/>
    </row>
    <row r="11" spans="3:34" ht="18.75" customHeight="1" x14ac:dyDescent="0.25">
      <c r="C11" s="12"/>
      <c r="D11" s="67"/>
      <c r="E11" s="13"/>
      <c r="F11" s="2"/>
      <c r="G11" s="18"/>
      <c r="H11" s="70"/>
      <c r="I11" s="13"/>
      <c r="J11" s="2"/>
      <c r="K11" s="18"/>
      <c r="L11" s="73"/>
      <c r="M11" s="13"/>
      <c r="N11" s="2"/>
      <c r="O11" s="18"/>
      <c r="P11" s="76"/>
      <c r="Q11" s="19"/>
      <c r="S11" s="12"/>
      <c r="T11" s="79"/>
      <c r="U11" s="20"/>
      <c r="X11" s="82"/>
      <c r="Y11" s="20"/>
      <c r="AA11" s="12"/>
      <c r="AB11" s="85"/>
      <c r="AC11" s="39"/>
      <c r="AD11" s="62"/>
      <c r="AE11" s="63"/>
      <c r="AF11" s="36" t="str">
        <f>Formule!D17</f>
        <v xml:space="preserve">   </v>
      </c>
      <c r="AG11" s="37"/>
      <c r="AH11" s="37"/>
    </row>
    <row r="12" spans="3:34" ht="18.75" customHeight="1" x14ac:dyDescent="0.25">
      <c r="C12" s="12"/>
      <c r="D12" s="67"/>
      <c r="E12" s="13"/>
      <c r="F12" s="2"/>
      <c r="G12" s="18"/>
      <c r="H12" s="70"/>
      <c r="I12" s="13"/>
      <c r="J12" s="2"/>
      <c r="K12" s="18"/>
      <c r="L12" s="73"/>
      <c r="M12" s="13"/>
      <c r="N12" s="2"/>
      <c r="O12" s="18"/>
      <c r="P12" s="76"/>
      <c r="Q12" s="19"/>
      <c r="S12" s="12"/>
      <c r="T12" s="79"/>
      <c r="U12" s="20"/>
      <c r="X12" s="82"/>
      <c r="Y12" s="20"/>
      <c r="AA12" s="12"/>
      <c r="AB12" s="85"/>
      <c r="AC12" s="39"/>
      <c r="AD12" s="62"/>
      <c r="AE12" s="63"/>
      <c r="AF12" s="36" t="str">
        <f>Formule!D18</f>
        <v xml:space="preserve">   </v>
      </c>
      <c r="AG12" s="37"/>
      <c r="AH12" s="37"/>
    </row>
    <row r="13" spans="3:34" ht="18.75" customHeight="1" x14ac:dyDescent="0.25">
      <c r="C13" s="12"/>
      <c r="D13" s="67"/>
      <c r="E13" s="13"/>
      <c r="F13" s="2"/>
      <c r="G13" s="18"/>
      <c r="H13" s="70"/>
      <c r="I13" s="13"/>
      <c r="J13" s="2"/>
      <c r="K13" s="18"/>
      <c r="L13" s="73"/>
      <c r="M13" s="13"/>
      <c r="N13" s="2"/>
      <c r="O13" s="18"/>
      <c r="P13" s="76"/>
      <c r="Q13" s="19"/>
      <c r="S13" s="12"/>
      <c r="T13" s="79"/>
      <c r="U13" s="20"/>
      <c r="X13" s="82"/>
      <c r="Y13" s="20"/>
      <c r="AA13" s="12"/>
      <c r="AB13" s="85"/>
      <c r="AC13" s="39"/>
      <c r="AD13" s="62"/>
      <c r="AE13" s="63"/>
      <c r="AF13" s="36" t="str">
        <f>Formule!D19</f>
        <v xml:space="preserve">   </v>
      </c>
      <c r="AG13" s="37"/>
      <c r="AH13" s="37"/>
    </row>
    <row r="14" spans="3:34" ht="18.75" customHeight="1" thickBot="1" x14ac:dyDescent="0.3">
      <c r="C14" s="12"/>
      <c r="D14" s="68"/>
      <c r="E14" s="13"/>
      <c r="F14" s="2"/>
      <c r="G14" s="18"/>
      <c r="H14" s="71"/>
      <c r="I14" s="13"/>
      <c r="J14" s="2"/>
      <c r="K14" s="18"/>
      <c r="L14" s="74"/>
      <c r="M14" s="13"/>
      <c r="N14" s="2"/>
      <c r="O14" s="18"/>
      <c r="P14" s="77"/>
      <c r="Q14" s="19"/>
      <c r="S14" s="12"/>
      <c r="T14" s="80"/>
      <c r="U14" s="20"/>
      <c r="X14" s="83"/>
      <c r="Y14" s="20"/>
      <c r="AA14" s="12"/>
      <c r="AB14" s="86"/>
      <c r="AC14" s="39"/>
      <c r="AD14" s="62"/>
      <c r="AE14" s="63"/>
      <c r="AF14" s="36" t="str">
        <f>Formule!D20</f>
        <v xml:space="preserve">   </v>
      </c>
      <c r="AG14" s="37"/>
      <c r="AH14" s="37"/>
    </row>
    <row r="15" spans="3:34" ht="17.25" customHeight="1" thickTop="1" thickBot="1" x14ac:dyDescent="0.3">
      <c r="C15" s="12"/>
      <c r="D15" s="21"/>
      <c r="E15" s="22"/>
      <c r="F15" s="23"/>
      <c r="G15" s="24"/>
      <c r="H15" s="21"/>
      <c r="I15" s="22"/>
      <c r="J15" s="23"/>
      <c r="K15" s="24"/>
      <c r="L15" s="21"/>
      <c r="M15" s="25"/>
      <c r="N15" s="26"/>
      <c r="O15" s="27"/>
      <c r="P15" s="21"/>
      <c r="Q15" s="25"/>
      <c r="R15" s="26"/>
      <c r="S15" s="27"/>
      <c r="T15" s="21"/>
      <c r="U15" s="22"/>
      <c r="V15" s="26"/>
      <c r="W15" s="26"/>
      <c r="X15" s="21"/>
      <c r="Y15" s="22"/>
      <c r="Z15" s="26"/>
      <c r="AA15" s="27"/>
      <c r="AB15" s="21"/>
      <c r="AC15" s="39"/>
      <c r="AD15" s="64"/>
      <c r="AE15" s="65"/>
      <c r="AF15" s="38"/>
      <c r="AG15" s="38"/>
      <c r="AH15" s="38"/>
    </row>
    <row r="16" spans="3:34" ht="9" customHeight="1" thickTop="1" x14ac:dyDescent="0.25">
      <c r="C16" s="14"/>
      <c r="D16" s="15"/>
      <c r="E16" s="16"/>
      <c r="G16" s="14"/>
      <c r="H16" s="15"/>
      <c r="I16" s="16"/>
      <c r="K16" s="14"/>
      <c r="L16" s="15"/>
      <c r="M16" s="16"/>
      <c r="O16" s="14"/>
      <c r="P16" s="15"/>
      <c r="Q16" s="16"/>
      <c r="S16" s="14"/>
      <c r="T16" s="15"/>
      <c r="U16" s="16"/>
      <c r="X16" s="15"/>
      <c r="Y16" s="16"/>
      <c r="AA16" s="14"/>
      <c r="AB16" s="15"/>
      <c r="AC16" s="16"/>
    </row>
  </sheetData>
  <mergeCells count="9">
    <mergeCell ref="AD2:AH3"/>
    <mergeCell ref="AD7:AE15"/>
    <mergeCell ref="D7:D14"/>
    <mergeCell ref="H7:H14"/>
    <mergeCell ref="L7:L14"/>
    <mergeCell ref="P7:P14"/>
    <mergeCell ref="T7:T14"/>
    <mergeCell ref="X7:X14"/>
    <mergeCell ref="AB7:AB14"/>
  </mergeCells>
  <pageMargins left="0.7" right="0.7" top="0.75" bottom="0.75" header="0.3" footer="0.3"/>
  <pageSetup paperSize="9"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sqref="A1:B1"/>
    </sheetView>
  </sheetViews>
  <sheetFormatPr defaultRowHeight="15" x14ac:dyDescent="0.25"/>
  <cols>
    <col min="2" max="2" width="15.28515625" customWidth="1"/>
    <col min="3" max="4" width="9.140625" customWidth="1"/>
  </cols>
  <sheetData>
    <row r="1" spans="1:18" x14ac:dyDescent="0.25">
      <c r="A1" s="87" t="s">
        <v>22</v>
      </c>
      <c r="B1" s="87"/>
    </row>
    <row r="2" spans="1:18" x14ac:dyDescent="0.25">
      <c r="A2" s="41" t="s">
        <v>17</v>
      </c>
      <c r="B2" s="42" t="s">
        <v>7</v>
      </c>
      <c r="C2" s="42">
        <f>'Kronos Quigma 1'!D15</f>
        <v>0</v>
      </c>
      <c r="D2" s="43">
        <f t="shared" ref="D2:D8" si="0">IF(A2=C2,1,0)</f>
        <v>0</v>
      </c>
      <c r="E2" s="47" t="s">
        <v>14</v>
      </c>
      <c r="F2" s="48" t="str">
        <f>'Kronos Quigma 1'!D2</f>
        <v>Si forma il primo triumvirato tra Cesare, Crasso e Pompeo</v>
      </c>
      <c r="G2" s="49"/>
      <c r="H2" s="49"/>
      <c r="I2" s="49"/>
      <c r="J2" s="49"/>
      <c r="K2" s="49"/>
      <c r="L2" s="49"/>
      <c r="M2" s="49"/>
      <c r="N2" s="49"/>
      <c r="O2" s="49"/>
      <c r="P2" s="49"/>
      <c r="Q2" s="49"/>
      <c r="R2" s="49"/>
    </row>
    <row r="3" spans="1:18" x14ac:dyDescent="0.25">
      <c r="A3" s="42" t="s">
        <v>14</v>
      </c>
      <c r="B3" s="42" t="s">
        <v>8</v>
      </c>
      <c r="C3" s="42">
        <f>'Kronos Quigma 1'!H15</f>
        <v>0</v>
      </c>
      <c r="D3" s="43">
        <f t="shared" si="0"/>
        <v>0</v>
      </c>
      <c r="E3" s="50" t="s">
        <v>15</v>
      </c>
      <c r="F3" s="48" t="str">
        <f>'Kronos Quigma 1'!H2</f>
        <v>Da Filippo il Bello e Giovanna la Pazza nasce Carlo d'Asburgo, che sarà imperatore col nome di Carlo V</v>
      </c>
      <c r="G3" s="49"/>
      <c r="H3" s="49"/>
      <c r="I3" s="49"/>
      <c r="J3" s="49"/>
      <c r="K3" s="49"/>
      <c r="L3" s="49"/>
      <c r="M3" s="49"/>
      <c r="N3" s="49"/>
      <c r="O3" s="49"/>
      <c r="P3" s="49"/>
      <c r="Q3" s="49"/>
      <c r="R3" s="49"/>
    </row>
    <row r="4" spans="1:18" x14ac:dyDescent="0.25">
      <c r="A4" s="42" t="s">
        <v>18</v>
      </c>
      <c r="B4" s="42" t="s">
        <v>9</v>
      </c>
      <c r="C4" s="42">
        <f>'Kronos Quigma 1'!L15</f>
        <v>0</v>
      </c>
      <c r="D4" s="43">
        <f t="shared" si="0"/>
        <v>0</v>
      </c>
      <c r="E4" s="50" t="s">
        <v>16</v>
      </c>
      <c r="F4" s="48" t="str">
        <f>'Kronos Quigma 1'!L2</f>
        <v>Pier Capponi grida in faccia a Carlo VIII: "Ebbene, voi suonerete le vostre trombe, e noi suoneremo le nostre campane!"</v>
      </c>
      <c r="G4" s="49"/>
      <c r="H4" s="49"/>
      <c r="I4" s="49"/>
      <c r="J4" s="49"/>
      <c r="K4" s="49"/>
      <c r="L4" s="49"/>
      <c r="M4" s="49"/>
      <c r="N4" s="49"/>
      <c r="O4" s="49"/>
      <c r="P4" s="49"/>
      <c r="Q4" s="49"/>
      <c r="R4" s="49"/>
    </row>
    <row r="5" spans="1:18" x14ac:dyDescent="0.25">
      <c r="A5" s="42" t="s">
        <v>19</v>
      </c>
      <c r="B5" s="42" t="s">
        <v>10</v>
      </c>
      <c r="C5" s="42">
        <f>'Kronos Quigma 1'!P15</f>
        <v>0</v>
      </c>
      <c r="D5" s="43">
        <f t="shared" si="0"/>
        <v>0</v>
      </c>
      <c r="E5" s="50" t="s">
        <v>17</v>
      </c>
      <c r="F5" s="48" t="str">
        <f>'Kronos Quigma 1'!P2</f>
        <v>Muore il secondo dei Gracchi, Gaio Sempronio</v>
      </c>
      <c r="G5" s="49"/>
      <c r="H5" s="49"/>
      <c r="I5" s="49"/>
      <c r="J5" s="49"/>
      <c r="K5" s="49"/>
      <c r="L5" s="49"/>
      <c r="M5" s="49"/>
      <c r="N5" s="49"/>
      <c r="O5" s="49"/>
      <c r="P5" s="49"/>
      <c r="Q5" s="49"/>
      <c r="R5" s="49"/>
    </row>
    <row r="6" spans="1:18" x14ac:dyDescent="0.25">
      <c r="A6" s="42" t="s">
        <v>20</v>
      </c>
      <c r="B6" s="42" t="s">
        <v>11</v>
      </c>
      <c r="C6" s="42">
        <f>'Kronos Quigma 1'!T15</f>
        <v>0</v>
      </c>
      <c r="D6" s="43">
        <f t="shared" si="0"/>
        <v>0</v>
      </c>
      <c r="E6" s="50" t="s">
        <v>18</v>
      </c>
      <c r="F6" s="48" t="str">
        <f>'Kronos Quigma 1'!T2</f>
        <v>Thomas Beckett viene nominato arcivescovo di Canterbury</v>
      </c>
      <c r="G6" s="49"/>
      <c r="H6" s="49"/>
      <c r="I6" s="49"/>
      <c r="J6" s="49"/>
      <c r="K6" s="49"/>
      <c r="L6" s="49"/>
      <c r="M6" s="49"/>
      <c r="N6" s="49"/>
      <c r="O6" s="49"/>
      <c r="P6" s="49"/>
      <c r="Q6" s="49"/>
      <c r="R6" s="49"/>
    </row>
    <row r="7" spans="1:18" x14ac:dyDescent="0.25">
      <c r="A7" s="42" t="s">
        <v>16</v>
      </c>
      <c r="B7" s="42" t="s">
        <v>12</v>
      </c>
      <c r="C7" s="42">
        <f>'Kronos Quigma 1'!X15</f>
        <v>0</v>
      </c>
      <c r="D7" s="43">
        <f t="shared" si="0"/>
        <v>0</v>
      </c>
      <c r="E7" s="50" t="s">
        <v>19</v>
      </c>
      <c r="F7" s="48" t="str">
        <f>'Kronos Quigma 1'!X2</f>
        <v>Marco Polo fa ritorno a Venezia dopo 25 anni di viaggio verso oriente</v>
      </c>
      <c r="G7" s="49"/>
      <c r="H7" s="49"/>
      <c r="I7" s="49"/>
      <c r="J7" s="49"/>
      <c r="K7" s="49"/>
      <c r="L7" s="49"/>
      <c r="M7" s="49"/>
      <c r="N7" s="49"/>
      <c r="O7" s="49"/>
      <c r="P7" s="49"/>
      <c r="Q7" s="49"/>
      <c r="R7" s="49"/>
    </row>
    <row r="8" spans="1:18" x14ac:dyDescent="0.25">
      <c r="A8" s="42" t="s">
        <v>15</v>
      </c>
      <c r="B8" s="42" t="s">
        <v>13</v>
      </c>
      <c r="C8" s="42">
        <f>'Kronos Quigma 1'!AB15</f>
        <v>0</v>
      </c>
      <c r="D8" s="43">
        <f t="shared" si="0"/>
        <v>0</v>
      </c>
      <c r="E8" s="50" t="s">
        <v>20</v>
      </c>
      <c r="F8" s="48" t="str">
        <f>'Kronos Quigma 1'!AB2</f>
        <v>Paolo Uccello dipinge la Battaglia di San Romano</v>
      </c>
      <c r="G8" s="49"/>
      <c r="H8" s="49"/>
      <c r="I8" s="49"/>
      <c r="J8" s="49"/>
      <c r="K8" s="49"/>
      <c r="L8" s="49"/>
      <c r="M8" s="49"/>
      <c r="N8" s="49"/>
      <c r="O8" s="49"/>
      <c r="P8" s="49"/>
      <c r="Q8" s="49"/>
      <c r="R8" s="49"/>
    </row>
    <row r="9" spans="1:18" ht="18.75" x14ac:dyDescent="0.3">
      <c r="A9" s="44" t="s">
        <v>21</v>
      </c>
      <c r="B9" s="44"/>
      <c r="C9" s="45"/>
      <c r="D9" s="46">
        <f>SUM(D2:D8)</f>
        <v>0</v>
      </c>
    </row>
    <row r="12" spans="1:18" ht="15" customHeight="1" x14ac:dyDescent="0.25">
      <c r="B12" s="40" t="str">
        <f>IF(D9=7,"Perfetto: sequenza corretta! Ora puoi controllare le date degli eventi qui di fianco"," ")</f>
        <v xml:space="preserve"> </v>
      </c>
    </row>
    <row r="13" spans="1:18" ht="15" customHeight="1" x14ac:dyDescent="0.25"/>
    <row r="14" spans="1:18" ht="15" customHeight="1" x14ac:dyDescent="0.25">
      <c r="A14" s="51" t="str">
        <f t="shared" ref="A14:A20" si="1">IF(D$9=7,A2," ")</f>
        <v xml:space="preserve"> </v>
      </c>
      <c r="B14" s="52" t="str">
        <f t="shared" ref="B14:B20" si="2">IF(D$9=7,") "," ")</f>
        <v xml:space="preserve"> </v>
      </c>
      <c r="C14" s="52" t="str">
        <f t="shared" ref="C14:C20" si="3">IF(D$9=7,B2," ")</f>
        <v xml:space="preserve"> </v>
      </c>
      <c r="D14" s="52" t="str">
        <f t="shared" ref="D14:D20" si="4">CONCATENATE(A14,B14,C14)</f>
        <v xml:space="preserve">   </v>
      </c>
    </row>
    <row r="15" spans="1:18" ht="15" customHeight="1" x14ac:dyDescent="0.25">
      <c r="A15" s="53" t="str">
        <f t="shared" si="1"/>
        <v xml:space="preserve"> </v>
      </c>
      <c r="B15" s="53" t="str">
        <f t="shared" si="2"/>
        <v xml:space="preserve"> </v>
      </c>
      <c r="C15" s="53" t="str">
        <f t="shared" si="3"/>
        <v xml:space="preserve"> </v>
      </c>
      <c r="D15" s="53" t="str">
        <f t="shared" si="4"/>
        <v xml:space="preserve">   </v>
      </c>
    </row>
    <row r="16" spans="1:18" x14ac:dyDescent="0.25">
      <c r="A16" s="51" t="str">
        <f t="shared" si="1"/>
        <v xml:space="preserve"> </v>
      </c>
      <c r="B16" s="52" t="str">
        <f t="shared" si="2"/>
        <v xml:space="preserve"> </v>
      </c>
      <c r="C16" s="52" t="str">
        <f t="shared" si="3"/>
        <v xml:space="preserve"> </v>
      </c>
      <c r="D16" s="52" t="str">
        <f t="shared" si="4"/>
        <v xml:space="preserve">   </v>
      </c>
    </row>
    <row r="17" spans="1:5" x14ac:dyDescent="0.25">
      <c r="A17" s="53" t="str">
        <f t="shared" si="1"/>
        <v xml:space="preserve"> </v>
      </c>
      <c r="B17" s="53" t="str">
        <f t="shared" si="2"/>
        <v xml:space="preserve"> </v>
      </c>
      <c r="C17" s="53" t="str">
        <f t="shared" si="3"/>
        <v xml:space="preserve"> </v>
      </c>
      <c r="D17" s="53" t="str">
        <f t="shared" si="4"/>
        <v xml:space="preserve">   </v>
      </c>
      <c r="E17" t="str">
        <f>IF(C9&lt;7," ","Risposta sbagliata")</f>
        <v xml:space="preserve"> </v>
      </c>
    </row>
    <row r="18" spans="1:5" x14ac:dyDescent="0.25">
      <c r="A18" s="51" t="str">
        <f t="shared" si="1"/>
        <v xml:space="preserve"> </v>
      </c>
      <c r="B18" s="52" t="str">
        <f t="shared" si="2"/>
        <v xml:space="preserve"> </v>
      </c>
      <c r="C18" s="52" t="str">
        <f t="shared" si="3"/>
        <v xml:space="preserve"> </v>
      </c>
      <c r="D18" s="52" t="str">
        <f t="shared" si="4"/>
        <v xml:space="preserve">   </v>
      </c>
    </row>
    <row r="19" spans="1:5" x14ac:dyDescent="0.25">
      <c r="A19" s="53" t="str">
        <f t="shared" si="1"/>
        <v xml:space="preserve"> </v>
      </c>
      <c r="B19" s="53" t="str">
        <f t="shared" si="2"/>
        <v xml:space="preserve"> </v>
      </c>
      <c r="C19" s="53" t="str">
        <f t="shared" si="3"/>
        <v xml:space="preserve"> </v>
      </c>
      <c r="D19" s="53" t="str">
        <f t="shared" si="4"/>
        <v xml:space="preserve">   </v>
      </c>
    </row>
    <row r="20" spans="1:5" x14ac:dyDescent="0.25">
      <c r="A20" s="51" t="str">
        <f t="shared" si="1"/>
        <v xml:space="preserve"> </v>
      </c>
      <c r="B20" s="52" t="str">
        <f t="shared" si="2"/>
        <v xml:space="preserve"> </v>
      </c>
      <c r="C20" s="52" t="str">
        <f t="shared" si="3"/>
        <v xml:space="preserve"> </v>
      </c>
      <c r="D20" s="52" t="str">
        <f t="shared" si="4"/>
        <v xml:space="preserve">   </v>
      </c>
    </row>
  </sheetData>
  <sheetProtection algorithmName="SHA-512" hashValue="tJOg17Tp/ym/KHFFeoWw7XUe5/P4ucbRtZoUPfLwJtHy7i4bT3HA0dtb1r0UMMFFefVv5fWD8MyAFG26WGTCHA==" saltValue="NJj85KJkXMCYBm2wdRJhdg==" spinCount="100000" sheet="1" objects="1" scenarios="1" selectLockedCells="1" selectUnlockedCells="1"/>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Kronos Quigma 1</vt:lpstr>
      <vt:lpstr>Formule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 Pc</dc:creator>
  <cp:lastModifiedBy>Utente Pc</cp:lastModifiedBy>
  <cp:lastPrinted>2025-01-14T13:41:27Z</cp:lastPrinted>
  <dcterms:created xsi:type="dcterms:W3CDTF">2025-01-13T18:43:35Z</dcterms:created>
  <dcterms:modified xsi:type="dcterms:W3CDTF">2025-01-15T17:22:48Z</dcterms:modified>
</cp:coreProperties>
</file>