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Enigmistica varia (targa ecc)\"/>
    </mc:Choice>
  </mc:AlternateContent>
  <bookViews>
    <workbookView xWindow="0" yWindow="0" windowWidth="19200" windowHeight="8130"/>
  </bookViews>
  <sheets>
    <sheet name="Kronos Quigma 5 n4" sheetId="1" r:id="rId1"/>
    <sheet name="Formul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C6" i="2" l="1"/>
  <c r="C5" i="2"/>
  <c r="C4" i="2"/>
  <c r="C3" i="2"/>
  <c r="C2" i="2"/>
  <c r="F6" i="2" l="1"/>
  <c r="F5" i="2"/>
  <c r="G13" i="1" s="1"/>
  <c r="F4" i="2"/>
  <c r="G28" i="1" s="1"/>
  <c r="F3" i="2"/>
  <c r="G8" i="1" l="1"/>
  <c r="F2" i="2"/>
  <c r="G23" i="1" s="1"/>
  <c r="D4" i="2" l="1"/>
  <c r="D6" i="2"/>
  <c r="D5" i="2"/>
  <c r="D3" i="2"/>
  <c r="D2" i="2"/>
  <c r="D7" i="2" l="1"/>
  <c r="C16" i="2" l="1"/>
  <c r="C14" i="2"/>
  <c r="C12" i="2"/>
  <c r="B15" i="2"/>
  <c r="B13" i="2"/>
  <c r="C15" i="2"/>
  <c r="C13" i="2"/>
  <c r="B16" i="2"/>
  <c r="B14" i="2"/>
  <c r="B12" i="2"/>
  <c r="B10" i="2"/>
  <c r="A16" i="2"/>
  <c r="A15" i="2"/>
  <c r="A13" i="2"/>
  <c r="A14" i="2"/>
  <c r="A12" i="2"/>
  <c r="C32" i="1"/>
  <c r="E15" i="2"/>
  <c r="D12" i="2" l="1"/>
  <c r="E33" i="1" s="1"/>
  <c r="D16" i="2"/>
  <c r="E37" i="1" s="1"/>
  <c r="D13" i="2"/>
  <c r="E34" i="1" s="1"/>
  <c r="D15" i="2"/>
  <c r="E36" i="1" s="1"/>
  <c r="D14" i="2"/>
  <c r="E35" i="1" s="1"/>
</calcChain>
</file>

<file path=xl/sharedStrings.xml><?xml version="1.0" encoding="utf-8"?>
<sst xmlns="http://schemas.openxmlformats.org/spreadsheetml/2006/main" count="39" uniqueCount="25">
  <si>
    <t>A</t>
  </si>
  <si>
    <t>B</t>
  </si>
  <si>
    <t>C</t>
  </si>
  <si>
    <t>D</t>
  </si>
  <si>
    <t>E</t>
  </si>
  <si>
    <t>Totale corrispondenti</t>
  </si>
  <si>
    <t>Sequenza esatta</t>
  </si>
  <si>
    <t>1°</t>
  </si>
  <si>
    <t>2°</t>
  </si>
  <si>
    <t>3°</t>
  </si>
  <si>
    <t>4°</t>
  </si>
  <si>
    <t>5°</t>
  </si>
  <si>
    <t>Indovina la sequenza cronologica di questi eventi. Nello spazio bianco indicato dalla freccia, scrivi la lettera corrispondente all'evento che va collocato in quella posizione temporale, dal 1° al 5°. L'evento apparirà in automatico. Se la sequenza è corretta ti verrà confermato nelle caselle in fondo</t>
  </si>
  <si>
    <t>è</t>
  </si>
  <si>
    <t>Kronos n. 4</t>
  </si>
  <si>
    <t>Secondo la tradizione è in questo anno che viene edificata Cartagine, dai Fenici, e dalla loro principessa Elissa (nota anche come Didone)</t>
  </si>
  <si>
    <t>L'imperatore Tito inaugura a Roma il Colosseo</t>
  </si>
  <si>
    <t>anno 80 d.C.</t>
  </si>
  <si>
    <t>Giulio Cesare, con le sue truppe, attraversa il Rubicone, all'epoca limite oltre il quale non si poteva guidare un esercito senza l'autorizzazione del Senato</t>
  </si>
  <si>
    <t>Viene consacrata, a Ravenna, la Basilica di San Vitale</t>
  </si>
  <si>
    <t>anno 547 d.C.</t>
  </si>
  <si>
    <t>anno 610 d.C.</t>
  </si>
  <si>
    <t>Maometto inizia la sua predicazione nella città della Mecca</t>
  </si>
  <si>
    <t>anno 814 a.C.</t>
  </si>
  <si>
    <t>Tra il 10 e l'11/01/49 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</si>
</sst>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2"/>
      <color theme="1"/>
      <name val="Calisto MT"/>
      <family val="1"/>
    </font>
    <font>
      <sz val="12"/>
      <color theme="0"/>
      <name val="Calisto MT"/>
      <family val="1"/>
    </font>
    <font>
      <sz val="16"/>
      <color theme="1"/>
      <name val="Monotype Corsiva"/>
      <family val="4"/>
    </font>
    <font>
      <sz val="12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1"/>
      <name val="Segoe UI"/>
      <family val="2"/>
    </font>
    <font>
      <sz val="12"/>
      <color theme="1"/>
      <name val="Segoe UI"/>
      <family val="2"/>
    </font>
    <font>
      <b/>
      <sz val="12"/>
      <color theme="1"/>
      <name val="Calisto MT"/>
      <family val="1"/>
    </font>
    <font>
      <sz val="16"/>
      <color theme="1"/>
      <name val="Wingdings"/>
      <charset val="2"/>
    </font>
    <font>
      <i/>
      <sz val="40"/>
      <color theme="0"/>
      <name val="Calisto MT"/>
      <family val="1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sto MT"/>
      <family val="1"/>
    </font>
    <font>
      <sz val="16"/>
      <color theme="8" tint="-0.499984740745262"/>
      <name val="Segoe UI"/>
      <family val="2"/>
    </font>
    <font>
      <sz val="11"/>
      <color theme="7" tint="0.79998168889431442"/>
      <name val="Calibri"/>
      <family val="2"/>
      <scheme val="minor"/>
    </font>
    <font>
      <sz val="14"/>
      <color theme="7" tint="0.79998168889431442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A47D00"/>
        <bgColor indexed="64"/>
      </patternFill>
    </fill>
    <fill>
      <patternFill patternType="solid">
        <fgColor rgb="FF205B78"/>
        <bgColor indexed="64"/>
      </patternFill>
    </fill>
    <fill>
      <patternFill patternType="solid">
        <fgColor rgb="FFB00000"/>
        <bgColor indexed="64"/>
      </patternFill>
    </fill>
    <fill>
      <patternFill patternType="solid">
        <fgColor rgb="FF0944FF"/>
        <bgColor indexed="64"/>
      </patternFill>
    </fill>
    <fill>
      <patternFill patternType="solid">
        <fgColor rgb="FF2E8A3D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98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FB6FF"/>
        <bgColor indexed="64"/>
      </patternFill>
    </fill>
    <fill>
      <patternFill patternType="solid">
        <fgColor rgb="FFB4E6BC"/>
        <bgColor indexed="64"/>
      </patternFill>
    </fill>
    <fill>
      <patternFill patternType="solid">
        <fgColor rgb="FFB0D7EA"/>
        <bgColor indexed="64"/>
      </patternFill>
    </fill>
    <fill>
      <patternFill patternType="solid">
        <fgColor rgb="FFFFE89F"/>
        <bgColor indexed="64"/>
      </patternFill>
    </fill>
    <fill>
      <patternFill patternType="solid">
        <fgColor rgb="FFFA910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double">
        <color auto="1"/>
      </right>
      <top/>
      <bottom/>
      <diagonal/>
    </border>
    <border>
      <left style="double">
        <color theme="9" tint="-0.24994659260841701"/>
      </left>
      <right/>
      <top style="double">
        <color theme="9" tint="-0.24994659260841701"/>
      </top>
      <bottom style="double">
        <color theme="9" tint="-0.24994659260841701"/>
      </bottom>
      <diagonal/>
    </border>
    <border>
      <left/>
      <right/>
      <top style="double">
        <color theme="9" tint="-0.24994659260841701"/>
      </top>
      <bottom style="double">
        <color theme="9" tint="-0.24994659260841701"/>
      </bottom>
      <diagonal/>
    </border>
    <border>
      <left/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4" fillId="12" borderId="0" xfId="0" applyFont="1" applyFill="1" applyAlignment="1">
      <alignment horizontal="left" vertical="center"/>
    </xf>
    <xf numFmtId="0" fontId="0" fillId="17" borderId="0" xfId="0" applyFill="1" applyAlignment="1">
      <alignment horizontal="center" vertical="center"/>
    </xf>
    <xf numFmtId="0" fontId="5" fillId="18" borderId="0" xfId="0" applyFont="1" applyFill="1"/>
    <xf numFmtId="0" fontId="5" fillId="18" borderId="0" xfId="0" applyFont="1" applyFill="1" applyAlignment="1">
      <alignment horizontal="right"/>
    </xf>
    <xf numFmtId="0" fontId="5" fillId="9" borderId="0" xfId="0" applyFont="1" applyFill="1"/>
    <xf numFmtId="0" fontId="5" fillId="9" borderId="0" xfId="0" applyFont="1" applyFill="1" applyAlignment="1">
      <alignment horizontal="right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/>
    <xf numFmtId="0" fontId="12" fillId="20" borderId="0" xfId="0" applyFont="1" applyFill="1" applyAlignment="1">
      <alignment horizontal="center" vertical="center"/>
    </xf>
    <xf numFmtId="0" fontId="13" fillId="21" borderId="0" xfId="0" applyFont="1" applyFill="1" applyAlignment="1">
      <alignment vertical="center" wrapText="1"/>
    </xf>
    <xf numFmtId="0" fontId="13" fillId="7" borderId="0" xfId="0" applyFont="1" applyFill="1" applyAlignment="1">
      <alignment vertical="center" wrapText="1"/>
    </xf>
    <xf numFmtId="0" fontId="13" fillId="8" borderId="0" xfId="0" applyFont="1" applyFill="1"/>
    <xf numFmtId="0" fontId="14" fillId="2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7" fillId="16" borderId="12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15" fillId="16" borderId="12" xfId="0" applyFont="1" applyFill="1" applyBorder="1" applyAlignment="1">
      <alignment horizontal="center" vertical="center" wrapText="1"/>
    </xf>
    <xf numFmtId="0" fontId="15" fillId="16" borderId="13" xfId="0" applyFont="1" applyFill="1" applyBorder="1" applyAlignment="1">
      <alignment horizontal="center" vertical="center" wrapText="1"/>
    </xf>
    <xf numFmtId="0" fontId="15" fillId="16" borderId="2" xfId="0" applyFont="1" applyFill="1" applyBorder="1" applyAlignment="1">
      <alignment horizontal="center" vertical="center" wrapText="1"/>
    </xf>
    <xf numFmtId="0" fontId="15" fillId="16" borderId="3" xfId="0" applyFont="1" applyFill="1" applyBorder="1" applyAlignment="1">
      <alignment horizontal="center" vertical="center" wrapText="1"/>
    </xf>
    <xf numFmtId="0" fontId="15" fillId="16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6" fillId="19" borderId="0" xfId="0" applyFont="1" applyFill="1" applyAlignment="1">
      <alignment vertical="center"/>
    </xf>
    <xf numFmtId="0" fontId="16" fillId="10" borderId="0" xfId="0" applyFont="1" applyFill="1" applyAlignment="1">
      <alignment vertical="center"/>
    </xf>
    <xf numFmtId="0" fontId="16" fillId="10" borderId="0" xfId="0" applyFont="1" applyFill="1" applyAlignment="1">
      <alignment horizontal="left" vertical="center"/>
    </xf>
    <xf numFmtId="0" fontId="16" fillId="10" borderId="0" xfId="0" applyFont="1" applyFill="1"/>
    <xf numFmtId="0" fontId="17" fillId="10" borderId="0" xfId="0" applyFont="1" applyFill="1"/>
    <xf numFmtId="0" fontId="17" fillId="10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E89F"/>
      <color rgb="FF2E8A3D"/>
      <color rgb="FF9FB6FF"/>
      <color rgb="FFB4E6BC"/>
      <color rgb="FFA2F0C2"/>
      <color rgb="FFF4E906"/>
      <color rgb="FFECE106"/>
      <color rgb="FF9DF5A1"/>
      <color rgb="FFFFF2CC"/>
      <color rgb="FFFFF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"/>
  <sheetViews>
    <sheetView tabSelected="1" topLeftCell="A10" workbookViewId="0">
      <selection activeCell="L29" sqref="L29"/>
    </sheetView>
  </sheetViews>
  <sheetFormatPr defaultRowHeight="15" x14ac:dyDescent="0.25"/>
  <cols>
    <col min="1" max="1" width="0.42578125" style="1" customWidth="1"/>
    <col min="2" max="2" width="1.42578125" style="1" customWidth="1"/>
    <col min="3" max="3" width="39.42578125" style="1" customWidth="1"/>
    <col min="4" max="4" width="1.42578125" style="1" customWidth="1"/>
    <col min="5" max="5" width="3.5703125" style="1" customWidth="1"/>
    <col min="6" max="6" width="1.42578125" style="1" customWidth="1"/>
    <col min="7" max="7" width="39.42578125" style="1" customWidth="1"/>
    <col min="8" max="8" width="1.42578125" style="1" customWidth="1"/>
    <col min="9" max="9" width="0.42578125" style="1" customWidth="1"/>
    <col min="10" max="16384" width="9.140625" style="1"/>
  </cols>
  <sheetData>
    <row r="1" spans="2:9" ht="6" customHeight="1" thickBot="1" x14ac:dyDescent="0.3"/>
    <row r="2" spans="2:9" ht="39" customHeight="1" thickTop="1" thickBot="1" x14ac:dyDescent="0.3">
      <c r="C2" s="45" t="s">
        <v>14</v>
      </c>
      <c r="D2" s="46"/>
      <c r="E2" s="46"/>
      <c r="F2" s="46"/>
      <c r="G2" s="47"/>
    </row>
    <row r="3" spans="2:9" ht="6" customHeight="1" thickTop="1" x14ac:dyDescent="0.25"/>
    <row r="4" spans="2:9" ht="37.5" customHeight="1" x14ac:dyDescent="0.25">
      <c r="C4" s="48" t="s">
        <v>12</v>
      </c>
      <c r="D4" s="49"/>
      <c r="E4" s="49"/>
      <c r="F4" s="49"/>
      <c r="G4" s="50"/>
    </row>
    <row r="5" spans="2:9" ht="37.5" customHeight="1" x14ac:dyDescent="0.25">
      <c r="C5" s="51"/>
      <c r="D5" s="52"/>
      <c r="E5" s="52"/>
      <c r="F5" s="52"/>
      <c r="G5" s="53"/>
    </row>
    <row r="6" spans="2:9" ht="6" customHeight="1" x14ac:dyDescent="0.25"/>
    <row r="7" spans="2:9" ht="9" customHeight="1" thickBot="1" x14ac:dyDescent="0.3">
      <c r="B7" s="5"/>
      <c r="C7" s="6"/>
      <c r="D7" s="7"/>
      <c r="F7" s="5"/>
      <c r="G7" s="6"/>
      <c r="H7" s="7"/>
    </row>
    <row r="8" spans="2:9" ht="67.5" customHeight="1" thickTop="1" thickBot="1" x14ac:dyDescent="0.3">
      <c r="B8" s="8"/>
      <c r="C8" s="3" t="s">
        <v>16</v>
      </c>
      <c r="D8" s="9"/>
      <c r="E8" s="33" t="s">
        <v>7</v>
      </c>
      <c r="F8" s="13"/>
      <c r="G8" s="42" t="e">
        <f>VLOOKUP(G9,Formule!$E$2:$F$6,2,FALSE)</f>
        <v>#N/A</v>
      </c>
      <c r="H8" s="9"/>
      <c r="I8" s="2"/>
    </row>
    <row r="9" spans="2:9" ht="17.25" customHeight="1" thickTop="1" thickBot="1" x14ac:dyDescent="0.3">
      <c r="B9" s="8"/>
      <c r="C9" s="17" t="s">
        <v>0</v>
      </c>
      <c r="D9" s="14"/>
      <c r="E9" s="34" t="s">
        <v>13</v>
      </c>
      <c r="F9" s="16"/>
      <c r="G9" s="32"/>
      <c r="H9" s="14"/>
      <c r="I9" s="15"/>
    </row>
    <row r="10" spans="2:9" ht="9" customHeight="1" thickTop="1" x14ac:dyDescent="0.25">
      <c r="B10" s="10"/>
      <c r="C10" s="11"/>
      <c r="D10" s="12"/>
      <c r="F10" s="10"/>
      <c r="G10" s="11"/>
      <c r="H10" s="12"/>
    </row>
    <row r="11" spans="2:9" ht="2.25" customHeight="1" x14ac:dyDescent="0.25"/>
    <row r="12" spans="2:9" ht="9" customHeight="1" thickBot="1" x14ac:dyDescent="0.3">
      <c r="B12" s="5"/>
      <c r="C12" s="6"/>
      <c r="D12" s="7"/>
      <c r="F12" s="5"/>
      <c r="G12" s="6"/>
      <c r="H12" s="7"/>
    </row>
    <row r="13" spans="2:9" ht="67.5" customHeight="1" thickTop="1" thickBot="1" x14ac:dyDescent="0.3">
      <c r="B13" s="30"/>
      <c r="C13" s="28" t="s">
        <v>19</v>
      </c>
      <c r="D13" s="9"/>
      <c r="E13" s="33" t="s">
        <v>8</v>
      </c>
      <c r="F13" s="13"/>
      <c r="G13" s="41" t="e">
        <f>VLOOKUP(G14,Formule!$E$2:$F$6,2,FALSE)</f>
        <v>#N/A</v>
      </c>
      <c r="H13" s="9"/>
    </row>
    <row r="14" spans="2:9" ht="18.75" customHeight="1" thickTop="1" thickBot="1" x14ac:dyDescent="0.3">
      <c r="B14" s="30"/>
      <c r="C14" s="18" t="s">
        <v>1</v>
      </c>
      <c r="D14" s="14"/>
      <c r="E14" s="34" t="s">
        <v>13</v>
      </c>
      <c r="F14" s="16"/>
      <c r="G14" s="32"/>
      <c r="H14" s="14"/>
    </row>
    <row r="15" spans="2:9" ht="9" customHeight="1" thickTop="1" x14ac:dyDescent="0.25">
      <c r="B15" s="10"/>
      <c r="C15" s="11"/>
      <c r="D15" s="12"/>
      <c r="F15" s="10"/>
      <c r="G15" s="11"/>
      <c r="H15" s="12"/>
    </row>
    <row r="16" spans="2:9" ht="2.25" customHeight="1" x14ac:dyDescent="0.25"/>
    <row r="17" spans="2:8" ht="9" customHeight="1" thickBot="1" x14ac:dyDescent="0.3">
      <c r="B17" s="5"/>
      <c r="C17" s="6"/>
      <c r="D17" s="7"/>
      <c r="F17" s="5"/>
      <c r="G17" s="6"/>
      <c r="H17" s="7"/>
    </row>
    <row r="18" spans="2:8" ht="67.5" customHeight="1" thickTop="1" thickBot="1" x14ac:dyDescent="0.3">
      <c r="B18" s="30"/>
      <c r="C18" s="40" t="s">
        <v>18</v>
      </c>
      <c r="D18" s="9"/>
      <c r="E18" s="33" t="s">
        <v>9</v>
      </c>
      <c r="F18" s="13"/>
      <c r="G18" s="40" t="e">
        <f>VLOOKUP(G19,Formule!$E$2:$F$6,2,FALSE)</f>
        <v>#N/A</v>
      </c>
      <c r="H18" s="9"/>
    </row>
    <row r="19" spans="2:8" ht="18.75" customHeight="1" thickTop="1" thickBot="1" x14ac:dyDescent="0.3">
      <c r="B19" s="30"/>
      <c r="C19" s="21" t="s">
        <v>2</v>
      </c>
      <c r="D19" s="14"/>
      <c r="E19" s="34" t="s">
        <v>13</v>
      </c>
      <c r="F19" s="16"/>
      <c r="G19" s="32"/>
      <c r="H19" s="14"/>
    </row>
    <row r="20" spans="2:8" ht="9" customHeight="1" thickTop="1" x14ac:dyDescent="0.25">
      <c r="B20" s="10"/>
      <c r="C20" s="11"/>
      <c r="D20" s="12"/>
      <c r="F20" s="10"/>
      <c r="G20" s="11"/>
      <c r="H20" s="12"/>
    </row>
    <row r="21" spans="2:8" ht="2.25" customHeight="1" x14ac:dyDescent="0.25"/>
    <row r="22" spans="2:8" ht="9" customHeight="1" thickBot="1" x14ac:dyDescent="0.3">
      <c r="B22" s="5"/>
      <c r="C22" s="6"/>
      <c r="D22" s="7"/>
      <c r="F22" s="5"/>
      <c r="G22" s="6"/>
      <c r="H22" s="7"/>
    </row>
    <row r="23" spans="2:8" ht="67.5" customHeight="1" thickTop="1" thickBot="1" x14ac:dyDescent="0.3">
      <c r="B23" s="30"/>
      <c r="C23" s="29" t="s">
        <v>15</v>
      </c>
      <c r="D23" s="9"/>
      <c r="E23" s="33" t="s">
        <v>10</v>
      </c>
      <c r="F23" s="13"/>
      <c r="G23" s="43" t="e">
        <f>VLOOKUP(G24,Formule!$E$2:$F$6,2,FALSE)</f>
        <v>#N/A</v>
      </c>
      <c r="H23" s="9"/>
    </row>
    <row r="24" spans="2:8" ht="18.75" customHeight="1" thickTop="1" thickBot="1" x14ac:dyDescent="0.3">
      <c r="B24" s="30"/>
      <c r="C24" s="19" t="s">
        <v>3</v>
      </c>
      <c r="D24" s="14"/>
      <c r="E24" s="34" t="s">
        <v>13</v>
      </c>
      <c r="F24" s="16"/>
      <c r="G24" s="32"/>
      <c r="H24" s="14"/>
    </row>
    <row r="25" spans="2:8" ht="9" customHeight="1" thickTop="1" x14ac:dyDescent="0.25">
      <c r="B25" s="10"/>
      <c r="C25" s="11"/>
      <c r="D25" s="12"/>
      <c r="F25" s="10"/>
      <c r="G25" s="11"/>
      <c r="H25" s="12"/>
    </row>
    <row r="26" spans="2:8" ht="2.25" customHeight="1" x14ac:dyDescent="0.25"/>
    <row r="27" spans="2:8" ht="9" customHeight="1" thickBot="1" x14ac:dyDescent="0.3">
      <c r="B27" s="5"/>
      <c r="C27" s="6"/>
      <c r="D27" s="7"/>
      <c r="F27" s="5"/>
      <c r="G27" s="6"/>
      <c r="H27" s="7"/>
    </row>
    <row r="28" spans="2:8" ht="67.5" customHeight="1" thickTop="1" thickBot="1" x14ac:dyDescent="0.3">
      <c r="B28" s="30"/>
      <c r="C28" s="4" t="s">
        <v>22</v>
      </c>
      <c r="D28" s="9"/>
      <c r="E28" s="33" t="s">
        <v>11</v>
      </c>
      <c r="F28" s="13"/>
      <c r="G28" s="44" t="e">
        <f>VLOOKUP(G29,Formule!$E$2:$F$6,2,FALSE)</f>
        <v>#N/A</v>
      </c>
      <c r="H28" s="9"/>
    </row>
    <row r="29" spans="2:8" ht="18.75" customHeight="1" thickTop="1" thickBot="1" x14ac:dyDescent="0.3">
      <c r="B29" s="30"/>
      <c r="C29" s="20" t="s">
        <v>4</v>
      </c>
      <c r="D29" s="14"/>
      <c r="E29" s="34" t="s">
        <v>13</v>
      </c>
      <c r="F29" s="16"/>
      <c r="G29" s="32"/>
      <c r="H29" s="14"/>
    </row>
    <row r="30" spans="2:8" ht="9" customHeight="1" thickTop="1" x14ac:dyDescent="0.25">
      <c r="B30" s="10"/>
      <c r="C30" s="11"/>
      <c r="D30" s="12"/>
      <c r="F30" s="10"/>
      <c r="G30" s="11"/>
      <c r="H30" s="12"/>
    </row>
    <row r="31" spans="2:8" ht="2.25" customHeight="1" x14ac:dyDescent="0.25"/>
    <row r="32" spans="2:8" ht="7.5" customHeight="1" x14ac:dyDescent="0.25">
      <c r="C32" s="54" t="str">
        <f>Formule!B10</f>
        <v xml:space="preserve"> </v>
      </c>
      <c r="D32" s="55"/>
      <c r="E32" s="23"/>
      <c r="F32" s="23"/>
      <c r="G32" s="23"/>
    </row>
    <row r="33" spans="3:7" ht="15.75" customHeight="1" x14ac:dyDescent="0.25">
      <c r="C33" s="56"/>
      <c r="D33" s="57"/>
      <c r="E33" s="22" t="str">
        <f>Formule!D12</f>
        <v xml:space="preserve">   </v>
      </c>
      <c r="F33" s="31"/>
      <c r="G33" s="31"/>
    </row>
    <row r="34" spans="3:7" ht="15.75" customHeight="1" x14ac:dyDescent="0.25">
      <c r="C34" s="56"/>
      <c r="D34" s="57"/>
      <c r="E34" s="22" t="str">
        <f>Formule!D13</f>
        <v xml:space="preserve">   </v>
      </c>
      <c r="F34" s="31"/>
      <c r="G34" s="31"/>
    </row>
    <row r="35" spans="3:7" ht="15.75" customHeight="1" x14ac:dyDescent="0.25">
      <c r="C35" s="56"/>
      <c r="D35" s="57"/>
      <c r="E35" s="22" t="str">
        <f>Formule!D14</f>
        <v xml:space="preserve">   </v>
      </c>
      <c r="F35" s="31"/>
      <c r="G35" s="31"/>
    </row>
    <row r="36" spans="3:7" ht="15.75" customHeight="1" x14ac:dyDescent="0.25">
      <c r="C36" s="56"/>
      <c r="D36" s="57"/>
      <c r="E36" s="22" t="str">
        <f>Formule!D15</f>
        <v xml:space="preserve">   </v>
      </c>
      <c r="F36" s="31"/>
      <c r="G36" s="31"/>
    </row>
    <row r="37" spans="3:7" ht="15.75" customHeight="1" x14ac:dyDescent="0.25">
      <c r="C37" s="56"/>
      <c r="D37" s="57"/>
      <c r="E37" s="22" t="str">
        <f>Formule!D16</f>
        <v xml:space="preserve">   </v>
      </c>
      <c r="F37" s="31"/>
      <c r="G37" s="31"/>
    </row>
    <row r="38" spans="3:7" ht="7.5" customHeight="1" x14ac:dyDescent="0.25">
      <c r="C38" s="58"/>
      <c r="D38" s="59"/>
      <c r="E38" s="23"/>
      <c r="F38" s="23"/>
      <c r="G38" s="23"/>
    </row>
  </sheetData>
  <mergeCells count="3">
    <mergeCell ref="C2:G2"/>
    <mergeCell ref="C4:G5"/>
    <mergeCell ref="C32:D38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sqref="A1:B1"/>
    </sheetView>
  </sheetViews>
  <sheetFormatPr defaultRowHeight="15" x14ac:dyDescent="0.25"/>
  <cols>
    <col min="2" max="2" width="15.28515625" customWidth="1"/>
    <col min="3" max="4" width="9.140625" customWidth="1"/>
  </cols>
  <sheetData>
    <row r="1" spans="1:18" x14ac:dyDescent="0.25">
      <c r="A1" s="60" t="s">
        <v>6</v>
      </c>
      <c r="B1" s="60"/>
    </row>
    <row r="2" spans="1:18" x14ac:dyDescent="0.25">
      <c r="A2" s="61" t="s">
        <v>3</v>
      </c>
      <c r="B2" s="62" t="s">
        <v>23</v>
      </c>
      <c r="C2" s="62">
        <f>'Kronos Quigma 5 n4'!G9</f>
        <v>0</v>
      </c>
      <c r="D2" s="63">
        <f t="shared" ref="D2:D6" si="0">IF(A2=C2,1,0)</f>
        <v>0</v>
      </c>
      <c r="E2" s="25" t="s">
        <v>0</v>
      </c>
      <c r="F2" s="26" t="str">
        <f>'Kronos Quigma 5 n4'!C8</f>
        <v>L'imperatore Tito inaugura a Roma il Colosseo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x14ac:dyDescent="0.25">
      <c r="A3" s="62" t="s">
        <v>2</v>
      </c>
      <c r="B3" s="62" t="s">
        <v>24</v>
      </c>
      <c r="C3" s="62">
        <f>'Kronos Quigma 5 n4'!G14</f>
        <v>0</v>
      </c>
      <c r="D3" s="63">
        <f t="shared" si="0"/>
        <v>0</v>
      </c>
      <c r="E3" s="27" t="s">
        <v>1</v>
      </c>
      <c r="F3" s="26" t="str">
        <f>'Kronos Quigma 5 n4'!C13</f>
        <v>Viene consacrata, a Ravenna, la Basilica di San Vitale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x14ac:dyDescent="0.25">
      <c r="A4" s="62" t="s">
        <v>0</v>
      </c>
      <c r="B4" s="62" t="s">
        <v>17</v>
      </c>
      <c r="C4" s="62">
        <f>'Kronos Quigma 5 n4'!G19</f>
        <v>0</v>
      </c>
      <c r="D4" s="63">
        <f t="shared" si="0"/>
        <v>0</v>
      </c>
      <c r="E4" s="27" t="s">
        <v>2</v>
      </c>
      <c r="F4" s="26" t="str">
        <f>'Kronos Quigma 5 n4'!C18</f>
        <v>Giulio Cesare, con le sue truppe, attraversa il Rubicone, all'epoca limite oltre il quale non si poteva guidare un esercito senza l'autorizzazione del Senato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5" spans="1:18" x14ac:dyDescent="0.25">
      <c r="A5" s="62" t="s">
        <v>1</v>
      </c>
      <c r="B5" s="62" t="s">
        <v>20</v>
      </c>
      <c r="C5" s="62">
        <f>'Kronos Quigma 5 n4'!G24</f>
        <v>0</v>
      </c>
      <c r="D5" s="63">
        <f t="shared" si="0"/>
        <v>0</v>
      </c>
      <c r="E5" s="27" t="s">
        <v>3</v>
      </c>
      <c r="F5" s="26" t="str">
        <f>'Kronos Quigma 5 n4'!C23</f>
        <v>Secondo la tradizione è in questo anno che viene edificata Cartagine, dai Fenici, e dalla loro principessa Elissa (nota anche come Didone)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x14ac:dyDescent="0.25">
      <c r="A6" s="62" t="s">
        <v>4</v>
      </c>
      <c r="B6" s="62" t="s">
        <v>21</v>
      </c>
      <c r="C6" s="62">
        <f>'Kronos Quigma 5 n4'!G29</f>
        <v>0</v>
      </c>
      <c r="D6" s="63">
        <f t="shared" si="0"/>
        <v>0</v>
      </c>
      <c r="E6" s="27" t="s">
        <v>4</v>
      </c>
      <c r="F6" s="26" t="str">
        <f>'Kronos Quigma 5 n4'!C28</f>
        <v>Maometto inizia la sua predicazione nella città della Mecca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18.75" x14ac:dyDescent="0.3">
      <c r="A7" s="64" t="s">
        <v>5</v>
      </c>
      <c r="B7" s="64"/>
      <c r="C7" s="65"/>
      <c r="D7" s="66">
        <f>SUM(D2:D6)</f>
        <v>0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</row>
    <row r="8" spans="1:18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</row>
    <row r="9" spans="1:18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</row>
    <row r="10" spans="1:18" ht="15" customHeight="1" x14ac:dyDescent="0.25">
      <c r="A10" s="35"/>
      <c r="B10" s="36" t="str">
        <f>IF(D7=5,"Perfetto: sequenza corretta! Ora puoi controllare le date degli eventi qui di fianco"," ")</f>
        <v xml:space="preserve"> 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</row>
    <row r="11" spans="1:18" ht="15" customHeight="1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</row>
    <row r="12" spans="1:18" ht="15" customHeight="1" x14ac:dyDescent="0.25">
      <c r="A12" s="37" t="str">
        <f>IF(D$7=5,A2," ")</f>
        <v xml:space="preserve"> </v>
      </c>
      <c r="B12" s="38" t="str">
        <f>IF(D$7=5,") "," ")</f>
        <v xml:space="preserve"> </v>
      </c>
      <c r="C12" s="38" t="str">
        <f>IF(D$7=5,B2," ")</f>
        <v xml:space="preserve"> </v>
      </c>
      <c r="D12" s="38" t="str">
        <f>CONCATENATE(A12,B12,C12)</f>
        <v xml:space="preserve">   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5" customHeight="1" x14ac:dyDescent="0.25">
      <c r="A13" s="39" t="str">
        <f>IF(D$7=5,A3," ")</f>
        <v xml:space="preserve"> </v>
      </c>
      <c r="B13" s="39" t="str">
        <f>IF(D$7=5,") "," ")</f>
        <v xml:space="preserve"> </v>
      </c>
      <c r="C13" s="39" t="str">
        <f>IF(D$7=5,B3," ")</f>
        <v xml:space="preserve"> </v>
      </c>
      <c r="D13" s="38" t="str">
        <f t="shared" ref="D13:D16" si="1">CONCATENATE(A13,B13,C13)</f>
        <v xml:space="preserve">   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x14ac:dyDescent="0.25">
      <c r="A14" s="38" t="str">
        <f>IF(D$7=5,A4," ")</f>
        <v xml:space="preserve"> </v>
      </c>
      <c r="B14" s="38" t="str">
        <f>IF(D$7=5,") "," ")</f>
        <v xml:space="preserve"> </v>
      </c>
      <c r="C14" s="38" t="str">
        <f>IF(D$7=5,B4," ")</f>
        <v xml:space="preserve"> </v>
      </c>
      <c r="D14" s="38" t="str">
        <f t="shared" si="1"/>
        <v xml:space="preserve">   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</row>
    <row r="15" spans="1:18" x14ac:dyDescent="0.25">
      <c r="A15" s="39" t="str">
        <f>IF(D$7=5,A5," ")</f>
        <v xml:space="preserve"> </v>
      </c>
      <c r="B15" s="39" t="str">
        <f>IF(D$7=5,") "," ")</f>
        <v xml:space="preserve"> </v>
      </c>
      <c r="C15" s="39" t="str">
        <f>IF(D$7=5,B5," ")</f>
        <v xml:space="preserve"> </v>
      </c>
      <c r="D15" s="38" t="str">
        <f t="shared" si="1"/>
        <v xml:space="preserve">   </v>
      </c>
      <c r="E15" s="35" t="str">
        <f>IF(C7&lt;7," ","Risposta sbagliata")</f>
        <v xml:space="preserve"> 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</row>
    <row r="16" spans="1:18" x14ac:dyDescent="0.25">
      <c r="A16" s="38" t="str">
        <f>IF(D$7=5,A6," ")</f>
        <v xml:space="preserve"> </v>
      </c>
      <c r="B16" s="38" t="str">
        <f>IF(D$7=5,") "," ")</f>
        <v xml:space="preserve"> </v>
      </c>
      <c r="C16" s="38" t="str">
        <f>IF(D$7=5,B6," ")</f>
        <v xml:space="preserve"> </v>
      </c>
      <c r="D16" s="38" t="str">
        <f t="shared" si="1"/>
        <v xml:space="preserve">   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</row>
    <row r="17" spans="1:18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</sheetData>
  <sheetProtection algorithmName="SHA-512" hashValue="9L/FMOcIrb8YTrUsLRAPr2a+PAh2+eJ1bWx8Cz2Q1PRRMHJyEZpJTh0g3XDpqtuV6U3RJbZcSjBwdlnsbofqMw==" saltValue="QED5KY6SnFOMBSETa43f/g==" spinCount="100000" sheet="1" objects="1" selectLockedCells="1" selectUnlockedCells="1"/>
  <mergeCells count="1">
    <mergeCell ref="A1:B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Kronos Quigma 5 n4</vt:lpstr>
      <vt:lpstr>Formule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cp:lastPrinted>2026-07-13T17:12:22Z</cp:lastPrinted>
  <dcterms:created xsi:type="dcterms:W3CDTF">2025-01-13T18:43:35Z</dcterms:created>
  <dcterms:modified xsi:type="dcterms:W3CDTF">2026-08-02T15:58:34Z</dcterms:modified>
</cp:coreProperties>
</file>