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tente Pc\Desktop\Giochi realizzati\Kronos\Per quigma\"/>
    </mc:Choice>
  </mc:AlternateContent>
  <bookViews>
    <workbookView xWindow="0" yWindow="0" windowWidth="19200" windowHeight="8130"/>
  </bookViews>
  <sheets>
    <sheet name="Kronos Quigma 4" sheetId="1" r:id="rId1"/>
    <sheet name="Formule" sheetId="2"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8" i="2" l="1"/>
  <c r="F7" i="2"/>
  <c r="F6" i="2"/>
  <c r="F5" i="2"/>
  <c r="F4" i="2"/>
  <c r="F3" i="2"/>
  <c r="F2" i="2"/>
  <c r="C4" i="2" l="1"/>
  <c r="D4" i="2" s="1"/>
  <c r="C8" i="2"/>
  <c r="D8" i="2" s="1"/>
  <c r="C7" i="2"/>
  <c r="D7" i="2" s="1"/>
  <c r="C6" i="2"/>
  <c r="D6" i="2" s="1"/>
  <c r="C5" i="2"/>
  <c r="D5" i="2" s="1"/>
  <c r="C3" i="2"/>
  <c r="D3" i="2" s="1"/>
  <c r="C2" i="2"/>
  <c r="D2" i="2" s="1"/>
  <c r="P7" i="1"/>
  <c r="T7" i="1"/>
  <c r="AB7" i="1"/>
  <c r="H7" i="1"/>
  <c r="X7" i="1" l="1"/>
  <c r="L7" i="1"/>
  <c r="D7" i="1"/>
  <c r="D9" i="2"/>
  <c r="C20" i="2" s="1"/>
  <c r="B19" i="2" l="1"/>
  <c r="B17" i="2"/>
  <c r="B15" i="2"/>
  <c r="B20" i="2"/>
  <c r="B18" i="2"/>
  <c r="B16" i="2"/>
  <c r="B14" i="2"/>
  <c r="A14" i="2"/>
  <c r="C18" i="2"/>
  <c r="C16" i="2"/>
  <c r="A20" i="2"/>
  <c r="A18" i="2"/>
  <c r="A16" i="2"/>
  <c r="A15" i="2"/>
  <c r="C19" i="2"/>
  <c r="C17" i="2"/>
  <c r="C14" i="2"/>
  <c r="A19" i="2"/>
  <c r="A17" i="2"/>
  <c r="C15" i="2"/>
  <c r="B12" i="2"/>
  <c r="AD7" i="1" s="1"/>
  <c r="E17" i="2"/>
  <c r="D20" i="2" l="1"/>
  <c r="AF14" i="1" s="1"/>
  <c r="D19" i="2"/>
  <c r="AF13" i="1" s="1"/>
  <c r="D18" i="2"/>
  <c r="AF12" i="1" s="1"/>
  <c r="D15" i="2"/>
  <c r="AF9" i="1" s="1"/>
  <c r="D17" i="2"/>
  <c r="AF11" i="1" s="1"/>
  <c r="D16" i="2"/>
  <c r="AF10" i="1" s="1"/>
  <c r="D14" i="2"/>
  <c r="AF8" i="1" s="1"/>
</calcChain>
</file>

<file path=xl/sharedStrings.xml><?xml version="1.0" encoding="utf-8"?>
<sst xmlns="http://schemas.openxmlformats.org/spreadsheetml/2006/main" count="38" uniqueCount="24">
  <si>
    <t>A</t>
  </si>
  <si>
    <t>B</t>
  </si>
  <si>
    <t>C</t>
  </si>
  <si>
    <t>D</t>
  </si>
  <si>
    <t>E</t>
  </si>
  <si>
    <t>F</t>
  </si>
  <si>
    <t>G</t>
  </si>
  <si>
    <t>Totale corrispondenti</t>
  </si>
  <si>
    <t>Sequenza esatta</t>
  </si>
  <si>
    <t>Indovina la sequenza cronologica di questi eventi. Nello spazio bianco sotto le caselle colorate della seconda fila (riga 15), riporta la lettera corrispondente all'evento che va collocato in quella posizione. L'evento apparirà in automatico. Se la sequenza è corretta verrà confermato nelle caselle qui sotto</t>
  </si>
  <si>
    <t>Viene consacrata  la Basilica di San Francesco ad Assisi</t>
  </si>
  <si>
    <t>Nasce Agnolo di Cosimo, detto il Bronzino, che diverrà celebre soprattutto per i suoi ritratti</t>
  </si>
  <si>
    <t>Guglielmo, più tardi detto "Il Conquistatore", sposa Matilde delle Fiandre, creando un'alleanza tra i più potenti principati della Francia settentriornale</t>
  </si>
  <si>
    <t>Dorotea Bucca, a Bologna, diviene la prima donna a ricoprire il ruolo di docente universitaria</t>
  </si>
  <si>
    <t>Siena si arrende a Firenze dopo un lungo assedio e cade sotto il dominio di quest'ultima</t>
  </si>
  <si>
    <t>Gengis Khan fonda l'Impero Mongolo</t>
  </si>
  <si>
    <r>
      <t>Keplero pubblica l'</t>
    </r>
    <r>
      <rPr>
        <i/>
        <sz val="12"/>
        <color theme="0"/>
        <rFont val="Calisto MT"/>
        <family val="1"/>
      </rPr>
      <t>Astronomia Nova</t>
    </r>
    <r>
      <rPr>
        <sz val="12"/>
        <color theme="0"/>
        <rFont val="Calisto MT"/>
        <family val="1"/>
      </rPr>
      <t>, in cui enuncia due delle sue tre famose leggi</t>
    </r>
  </si>
  <si>
    <t>anno 1052</t>
  </si>
  <si>
    <t>anno 1206</t>
  </si>
  <si>
    <t>anno 1253</t>
  </si>
  <si>
    <t>anno 1390</t>
  </si>
  <si>
    <t>17/11/1503</t>
  </si>
  <si>
    <t>17/04/1555</t>
  </si>
  <si>
    <t>anno 1609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</si>
</sst>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Calibri"/>
      <family val="2"/>
      <scheme val="minor"/>
    </font>
    <font>
      <sz val="12"/>
      <color theme="1"/>
      <name val="Calisto MT"/>
      <family val="1"/>
    </font>
    <font>
      <sz val="12"/>
      <color theme="0"/>
      <name val="Calisto MT"/>
      <family val="1"/>
    </font>
    <font>
      <sz val="11"/>
      <color theme="8" tint="0.59999389629810485"/>
      <name val="Calibri"/>
      <family val="2"/>
      <scheme val="minor"/>
    </font>
    <font>
      <sz val="16"/>
      <color theme="1"/>
      <name val="Monotype Corsiva"/>
      <family val="4"/>
    </font>
    <font>
      <sz val="16"/>
      <color theme="1"/>
      <name val="Calibri"/>
      <family val="2"/>
      <scheme val="minor"/>
    </font>
    <font>
      <sz val="10"/>
      <color theme="0"/>
      <name val="Calisto MT"/>
      <family val="1"/>
    </font>
    <font>
      <sz val="12"/>
      <color theme="1"/>
      <name val="Franklin Gothic Book"/>
      <family val="2"/>
    </font>
    <font>
      <sz val="12"/>
      <color theme="1"/>
      <name val="Calibri"/>
      <family val="2"/>
      <scheme val="minor"/>
    </font>
    <font>
      <sz val="14"/>
      <color theme="8" tint="-0.499984740745262"/>
      <name val="Corbel"/>
      <family val="2"/>
    </font>
    <font>
      <sz val="11"/>
      <color theme="0" tint="-0.14999847407452621"/>
      <name val="Calibri"/>
      <family val="2"/>
      <scheme val="minor"/>
    </font>
    <font>
      <i/>
      <sz val="12"/>
      <color theme="0"/>
      <name val="Calisto MT"/>
      <family val="1"/>
    </font>
    <font>
      <sz val="11"/>
      <color rgb="FFFFF2CC"/>
      <name val="Calibri"/>
      <family val="2"/>
      <scheme val="minor"/>
    </font>
    <font>
      <sz val="14"/>
      <color rgb="FFFFF2CC"/>
      <name val="Calibri"/>
      <family val="2"/>
      <scheme val="minor"/>
    </font>
    <font>
      <sz val="8"/>
      <color theme="1"/>
      <name val="Calibri"/>
      <family val="2"/>
      <scheme val="minor"/>
    </font>
  </fonts>
  <fills count="27">
    <fill>
      <patternFill patternType="none"/>
    </fill>
    <fill>
      <patternFill patternType="gray125"/>
    </fill>
    <fill>
      <patternFill patternType="solid">
        <fgColor rgb="FFA47D00"/>
        <bgColor indexed="64"/>
      </patternFill>
    </fill>
    <fill>
      <patternFill patternType="solid">
        <fgColor rgb="FF205B78"/>
        <bgColor indexed="64"/>
      </patternFill>
    </fill>
    <fill>
      <patternFill patternType="solid">
        <fgColor rgb="FF7D358B"/>
        <bgColor indexed="64"/>
      </patternFill>
    </fill>
    <fill>
      <patternFill patternType="solid">
        <fgColor rgb="FFB00000"/>
        <bgColor indexed="64"/>
      </patternFill>
    </fill>
    <fill>
      <patternFill patternType="solid">
        <fgColor rgb="FF0944FF"/>
        <bgColor indexed="64"/>
      </patternFill>
    </fill>
    <fill>
      <patternFill patternType="solid">
        <fgColor rgb="FF2E8A3D"/>
        <bgColor indexed="64"/>
      </patternFill>
    </fill>
    <fill>
      <patternFill patternType="solid">
        <fgColor theme="5" tint="0.39997558519241921"/>
        <bgColor indexed="64"/>
      </patternFill>
    </fill>
    <fill>
      <patternFill patternType="solid">
        <fgColor rgb="FFFF8989"/>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rgb="FFFF9B9B"/>
        <bgColor indexed="64"/>
      </patternFill>
    </fill>
    <fill>
      <patternFill patternType="solid">
        <fgColor rgb="FFFFC000"/>
        <bgColor indexed="64"/>
      </patternFill>
    </fill>
    <fill>
      <patternFill patternType="solid">
        <fgColor rgb="FF9FB6FF"/>
        <bgColor indexed="64"/>
      </patternFill>
    </fill>
    <fill>
      <patternFill patternType="solid">
        <fgColor rgb="FF828282"/>
        <bgColor indexed="64"/>
      </patternFill>
    </fill>
    <fill>
      <patternFill patternType="solid">
        <fgColor rgb="FFCFCFCF"/>
        <bgColor indexed="64"/>
      </patternFill>
    </fill>
    <fill>
      <patternFill patternType="solid">
        <fgColor rgb="FFB4E6BC"/>
        <bgColor indexed="64"/>
      </patternFill>
    </fill>
    <fill>
      <patternFill patternType="solid">
        <fgColor rgb="FFB0D7EA"/>
        <bgColor indexed="64"/>
      </patternFill>
    </fill>
    <fill>
      <patternFill patternType="solid">
        <fgColor rgb="FFFFE89F"/>
        <bgColor indexed="64"/>
      </patternFill>
    </fill>
    <fill>
      <patternFill patternType="solid">
        <fgColor rgb="FFDDBAE4"/>
        <bgColor indexed="64"/>
      </patternFill>
    </fill>
    <fill>
      <patternFill patternType="solid">
        <fgColor rgb="FFF9ED07"/>
        <bgColor indexed="64"/>
      </patternFill>
    </fill>
    <fill>
      <patternFill patternType="solid">
        <fgColor rgb="FFFA9106"/>
        <bgColor indexed="64"/>
      </patternFill>
    </fill>
    <fill>
      <patternFill patternType="solid">
        <fgColor rgb="FFD9D9D9"/>
        <bgColor indexed="64"/>
      </patternFill>
    </fill>
    <fill>
      <patternFill patternType="solid">
        <fgColor rgb="FFFFF2CC"/>
        <bgColor indexed="64"/>
      </patternFill>
    </fill>
    <fill>
      <patternFill patternType="solid">
        <fgColor rgb="FFB4C6E7"/>
        <bgColor indexed="64"/>
      </patternFill>
    </fill>
    <fill>
      <patternFill patternType="solid">
        <fgColor rgb="FFF4B084"/>
        <bgColor indexed="64"/>
      </patternFill>
    </fill>
  </fills>
  <borders count="21">
    <border>
      <left/>
      <right/>
      <top/>
      <bottom/>
      <diagonal/>
    </border>
    <border>
      <left style="double">
        <color auto="1"/>
      </left>
      <right style="double">
        <color auto="1"/>
      </right>
      <top style="double">
        <color auto="1"/>
      </top>
      <bottom style="double">
        <color auto="1"/>
      </bottom>
      <diagonal/>
    </border>
    <border>
      <left style="thin">
        <color auto="1"/>
      </left>
      <right/>
      <top/>
      <bottom/>
      <diagonal/>
    </border>
    <border>
      <left/>
      <right style="thin">
        <color auto="1"/>
      </right>
      <top/>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double">
        <color auto="1"/>
      </left>
      <right style="double">
        <color auto="1"/>
      </right>
      <top style="double">
        <color auto="1"/>
      </top>
      <bottom/>
      <diagonal/>
    </border>
    <border>
      <left style="double">
        <color auto="1"/>
      </left>
      <right style="double">
        <color auto="1"/>
      </right>
      <top/>
      <bottom/>
      <diagonal/>
    </border>
    <border>
      <left style="double">
        <color auto="1"/>
      </left>
      <right style="double">
        <color auto="1"/>
      </right>
      <top/>
      <bottom style="double">
        <color auto="1"/>
      </bottom>
      <diagonal/>
    </border>
    <border>
      <left/>
      <right/>
      <top style="thin">
        <color indexed="64"/>
      </top>
      <bottom/>
      <diagonal/>
    </border>
    <border>
      <left/>
      <right/>
      <top/>
      <bottom style="thin">
        <color indexed="64"/>
      </bottom>
      <diagonal/>
    </border>
  </borders>
  <cellStyleXfs count="1">
    <xf numFmtId="0" fontId="0" fillId="0" borderId="0"/>
  </cellStyleXfs>
  <cellXfs count="91">
    <xf numFmtId="0" fontId="0" fillId="0" borderId="0" xfId="0"/>
    <xf numFmtId="0" fontId="0" fillId="0" borderId="0" xfId="0" applyAlignment="1">
      <alignment horizontal="center" vertical="center"/>
    </xf>
    <xf numFmtId="0" fontId="1" fillId="0" borderId="0" xfId="0" applyFont="1" applyAlignment="1">
      <alignment horizontal="center" vertical="center"/>
    </xf>
    <xf numFmtId="0" fontId="2" fillId="5"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7" borderId="1" xfId="0" applyFont="1" applyFill="1" applyBorder="1" applyAlignment="1">
      <alignment horizontal="center" vertical="center" wrapText="1"/>
    </xf>
    <xf numFmtId="0" fontId="0" fillId="0" borderId="0" xfId="0" applyAlignment="1">
      <alignment vertical="center" wrapText="1"/>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1" fillId="0" borderId="8" xfId="0" applyFont="1"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1" fillId="0" borderId="7" xfId="0" applyFont="1" applyBorder="1" applyAlignment="1">
      <alignment horizontal="center" vertical="center"/>
    </xf>
    <xf numFmtId="0" fontId="0" fillId="0" borderId="8" xfId="0" applyBorder="1" applyAlignment="1">
      <alignment horizontal="center" vertical="center"/>
    </xf>
    <xf numFmtId="0" fontId="1" fillId="0" borderId="8" xfId="0" applyFont="1" applyBorder="1" applyAlignment="1">
      <alignment horizontal="center" vertical="center" wrapText="1"/>
    </xf>
    <xf numFmtId="0" fontId="4" fillId="0" borderId="1" xfId="0" applyFont="1" applyBorder="1" applyAlignment="1">
      <alignment horizontal="center" vertical="center"/>
    </xf>
    <xf numFmtId="0" fontId="4" fillId="0" borderId="8" xfId="0" applyFont="1" applyBorder="1" applyAlignment="1">
      <alignment horizontal="center" vertical="center"/>
    </xf>
    <xf numFmtId="0" fontId="4" fillId="0" borderId="0" xfId="0" applyFont="1" applyAlignment="1">
      <alignment horizontal="center" vertical="center"/>
    </xf>
    <xf numFmtId="0" fontId="4" fillId="0" borderId="7" xfId="0" applyFont="1" applyBorder="1" applyAlignment="1">
      <alignment horizontal="center" vertical="center"/>
    </xf>
    <xf numFmtId="0" fontId="5" fillId="0" borderId="8" xfId="0" applyFont="1" applyBorder="1" applyAlignment="1">
      <alignment horizontal="center" vertical="center"/>
    </xf>
    <xf numFmtId="0" fontId="5" fillId="0" borderId="0" xfId="0" applyFont="1" applyAlignment="1">
      <alignment horizontal="center" vertical="center"/>
    </xf>
    <xf numFmtId="0" fontId="5" fillId="0" borderId="7" xfId="0" applyFont="1" applyBorder="1" applyAlignment="1">
      <alignment horizontal="center" vertical="center"/>
    </xf>
    <xf numFmtId="0" fontId="4" fillId="12" borderId="1" xfId="0" applyFont="1" applyFill="1" applyBorder="1" applyAlignment="1">
      <alignment horizontal="center" vertical="center"/>
    </xf>
    <xf numFmtId="0" fontId="4" fillId="14" borderId="1" xfId="0" applyFont="1" applyFill="1" applyBorder="1" applyAlignment="1">
      <alignment horizontal="center" vertical="center"/>
    </xf>
    <xf numFmtId="0" fontId="4" fillId="16" borderId="1" xfId="0" applyFont="1" applyFill="1" applyBorder="1" applyAlignment="1">
      <alignment horizontal="center" vertical="center"/>
    </xf>
    <xf numFmtId="0" fontId="4" fillId="17" borderId="1" xfId="0" applyFont="1" applyFill="1" applyBorder="1" applyAlignment="1">
      <alignment horizontal="center" vertical="center"/>
    </xf>
    <xf numFmtId="0" fontId="4" fillId="18" borderId="1" xfId="0" applyFont="1" applyFill="1" applyBorder="1" applyAlignment="1">
      <alignment horizontal="center" vertical="center"/>
    </xf>
    <xf numFmtId="0" fontId="4" fillId="19" borderId="1" xfId="0" applyFont="1" applyFill="1" applyBorder="1" applyAlignment="1">
      <alignment horizontal="center" vertical="center"/>
    </xf>
    <xf numFmtId="0" fontId="4" fillId="20" borderId="1" xfId="0" applyFont="1" applyFill="1" applyBorder="1" applyAlignment="1">
      <alignment horizontal="center" vertical="center"/>
    </xf>
    <xf numFmtId="0" fontId="8" fillId="13" borderId="0" xfId="0" applyFont="1" applyFill="1" applyAlignment="1">
      <alignment horizontal="left" vertical="center"/>
    </xf>
    <xf numFmtId="0" fontId="0" fillId="13" borderId="0" xfId="0" applyFill="1" applyAlignment="1">
      <alignment horizontal="center" vertical="center"/>
    </xf>
    <xf numFmtId="0" fontId="0" fillId="22" borderId="0" xfId="0" applyFill="1" applyAlignment="1">
      <alignment horizontal="center" vertical="center"/>
    </xf>
    <xf numFmtId="0" fontId="0" fillId="0" borderId="0" xfId="0" applyBorder="1" applyAlignment="1">
      <alignment horizontal="center" vertical="center"/>
    </xf>
    <xf numFmtId="0" fontId="3" fillId="25" borderId="0" xfId="0" applyFont="1" applyFill="1" applyAlignment="1">
      <alignment horizontal="center" vertical="center"/>
    </xf>
    <xf numFmtId="0" fontId="10" fillId="23" borderId="0" xfId="0" applyFont="1" applyFill="1"/>
    <xf numFmtId="0" fontId="12" fillId="24" borderId="0" xfId="0" applyFont="1" applyFill="1" applyAlignment="1">
      <alignment vertical="center"/>
    </xf>
    <xf numFmtId="0" fontId="12" fillId="11" borderId="0" xfId="0" applyFont="1" applyFill="1" applyAlignment="1">
      <alignment vertical="center"/>
    </xf>
    <xf numFmtId="0" fontId="12" fillId="11" borderId="0" xfId="0" applyFont="1" applyFill="1" applyAlignment="1">
      <alignment horizontal="left" vertical="center"/>
    </xf>
    <xf numFmtId="14" fontId="12" fillId="11" borderId="0" xfId="0" applyNumberFormat="1" applyFont="1" applyFill="1" applyAlignment="1">
      <alignment horizontal="left" vertical="center"/>
    </xf>
    <xf numFmtId="0" fontId="12" fillId="11" borderId="0" xfId="0" applyFont="1" applyFill="1"/>
    <xf numFmtId="0" fontId="13" fillId="11" borderId="0" xfId="0" applyFont="1" applyFill="1"/>
    <xf numFmtId="0" fontId="13" fillId="11" borderId="0" xfId="0" applyFont="1" applyFill="1" applyAlignment="1">
      <alignment horizontal="center" vertical="center"/>
    </xf>
    <xf numFmtId="0" fontId="10" fillId="23" borderId="0" xfId="0" applyFont="1" applyFill="1" applyAlignment="1">
      <alignment horizontal="right"/>
    </xf>
    <xf numFmtId="0" fontId="10" fillId="10" borderId="0" xfId="0" applyFont="1" applyFill="1"/>
    <xf numFmtId="0" fontId="10" fillId="10" borderId="0" xfId="0" applyFont="1" applyFill="1" applyAlignment="1">
      <alignment horizontal="right"/>
    </xf>
    <xf numFmtId="0" fontId="7" fillId="21" borderId="12" xfId="0" applyFont="1" applyFill="1" applyBorder="1" applyAlignment="1">
      <alignment horizontal="center" vertical="center" wrapText="1"/>
    </xf>
    <xf numFmtId="0" fontId="7" fillId="21" borderId="19" xfId="0" applyFont="1" applyFill="1" applyBorder="1" applyAlignment="1">
      <alignment horizontal="center" vertical="center" wrapText="1"/>
    </xf>
    <xf numFmtId="0" fontId="7" fillId="21" borderId="13" xfId="0" applyFont="1" applyFill="1" applyBorder="1" applyAlignment="1">
      <alignment horizontal="center" vertical="center" wrapText="1"/>
    </xf>
    <xf numFmtId="0" fontId="7" fillId="21" borderId="14" xfId="0" applyFont="1" applyFill="1" applyBorder="1" applyAlignment="1">
      <alignment horizontal="center" vertical="center" wrapText="1"/>
    </xf>
    <xf numFmtId="0" fontId="7" fillId="21" borderId="20" xfId="0" applyFont="1" applyFill="1" applyBorder="1" applyAlignment="1">
      <alignment horizontal="center" vertical="center" wrapText="1"/>
    </xf>
    <xf numFmtId="0" fontId="7" fillId="21" borderId="15" xfId="0" applyFont="1" applyFill="1" applyBorder="1" applyAlignment="1">
      <alignment horizontal="center" vertical="center" wrapText="1"/>
    </xf>
    <xf numFmtId="0" fontId="9" fillId="13" borderId="12" xfId="0" applyFont="1" applyFill="1" applyBorder="1" applyAlignment="1">
      <alignment horizontal="center" vertical="center" wrapText="1"/>
    </xf>
    <xf numFmtId="0" fontId="9" fillId="13" borderId="13" xfId="0" applyFont="1" applyFill="1" applyBorder="1" applyAlignment="1">
      <alignment horizontal="center" vertical="center" wrapText="1"/>
    </xf>
    <xf numFmtId="0" fontId="9" fillId="13" borderId="2" xfId="0" applyFont="1" applyFill="1" applyBorder="1" applyAlignment="1">
      <alignment horizontal="center" vertical="center" wrapText="1"/>
    </xf>
    <xf numFmtId="0" fontId="9" fillId="13" borderId="3" xfId="0" applyFont="1" applyFill="1" applyBorder="1" applyAlignment="1">
      <alignment horizontal="center" vertical="center" wrapText="1"/>
    </xf>
    <xf numFmtId="0" fontId="9" fillId="13" borderId="14" xfId="0" applyFont="1" applyFill="1" applyBorder="1" applyAlignment="1">
      <alignment horizontal="center" vertical="center" wrapText="1"/>
    </xf>
    <xf numFmtId="0" fontId="9" fillId="13" borderId="15" xfId="0" applyFont="1" applyFill="1" applyBorder="1" applyAlignment="1">
      <alignment horizontal="center" vertical="center" wrapText="1"/>
    </xf>
    <xf numFmtId="0" fontId="6" fillId="5" borderId="16" xfId="0" applyFont="1" applyFill="1" applyBorder="1" applyAlignment="1">
      <alignment horizontal="center" vertical="center" wrapText="1"/>
    </xf>
    <xf numFmtId="0" fontId="6" fillId="5" borderId="17" xfId="0" applyFont="1" applyFill="1" applyBorder="1" applyAlignment="1">
      <alignment horizontal="center" vertical="center" wrapText="1"/>
    </xf>
    <xf numFmtId="0" fontId="6" fillId="5" borderId="18" xfId="0" applyFont="1" applyFill="1" applyBorder="1" applyAlignment="1">
      <alignment horizontal="center" vertical="center" wrapText="1"/>
    </xf>
    <xf numFmtId="0" fontId="6" fillId="6" borderId="16" xfId="0" applyFont="1" applyFill="1" applyBorder="1" applyAlignment="1">
      <alignment horizontal="center" vertical="center" wrapText="1"/>
    </xf>
    <xf numFmtId="0" fontId="6" fillId="6" borderId="17" xfId="0" applyFont="1" applyFill="1" applyBorder="1" applyAlignment="1">
      <alignment horizontal="center" vertical="center" wrapText="1"/>
    </xf>
    <xf numFmtId="0" fontId="6" fillId="6" borderId="18" xfId="0" applyFont="1" applyFill="1" applyBorder="1" applyAlignment="1">
      <alignment horizontal="center" vertical="center" wrapText="1"/>
    </xf>
    <xf numFmtId="0" fontId="6" fillId="15" borderId="16" xfId="0" applyFont="1" applyFill="1" applyBorder="1" applyAlignment="1">
      <alignment horizontal="center" vertical="center" wrapText="1"/>
    </xf>
    <xf numFmtId="0" fontId="6" fillId="15" borderId="17" xfId="0" applyFont="1" applyFill="1" applyBorder="1" applyAlignment="1">
      <alignment horizontal="center" vertical="center" wrapText="1"/>
    </xf>
    <xf numFmtId="0" fontId="6" fillId="15" borderId="18" xfId="0" applyFont="1" applyFill="1" applyBorder="1" applyAlignment="1">
      <alignment horizontal="center" vertical="center" wrapText="1"/>
    </xf>
    <xf numFmtId="0" fontId="6" fillId="7" borderId="16" xfId="0" applyFont="1" applyFill="1" applyBorder="1" applyAlignment="1">
      <alignment horizontal="center" vertical="center" wrapText="1"/>
    </xf>
    <xf numFmtId="0" fontId="6" fillId="7" borderId="17" xfId="0" applyFont="1" applyFill="1" applyBorder="1" applyAlignment="1">
      <alignment horizontal="center" vertical="center" wrapText="1"/>
    </xf>
    <xf numFmtId="0" fontId="6" fillId="7" borderId="18" xfId="0" applyFont="1" applyFill="1" applyBorder="1" applyAlignment="1">
      <alignment horizontal="center" vertical="center" wrapText="1"/>
    </xf>
    <xf numFmtId="0" fontId="6" fillId="4" borderId="16" xfId="0" applyFont="1" applyFill="1" applyBorder="1" applyAlignment="1">
      <alignment horizontal="center" vertical="center" wrapText="1"/>
    </xf>
    <xf numFmtId="0" fontId="6" fillId="4" borderId="17" xfId="0" applyFont="1" applyFill="1" applyBorder="1" applyAlignment="1">
      <alignment horizontal="center" vertical="center" wrapText="1"/>
    </xf>
    <xf numFmtId="0" fontId="6" fillId="4" borderId="18" xfId="0" applyFont="1" applyFill="1" applyBorder="1" applyAlignment="1">
      <alignment horizontal="center" vertical="center" wrapText="1"/>
    </xf>
    <xf numFmtId="0" fontId="6" fillId="2" borderId="16" xfId="0" applyFont="1" applyFill="1" applyBorder="1" applyAlignment="1">
      <alignment horizontal="center" vertical="center" wrapText="1"/>
    </xf>
    <xf numFmtId="0" fontId="6" fillId="2" borderId="17" xfId="0" applyFont="1" applyFill="1" applyBorder="1" applyAlignment="1">
      <alignment horizontal="center" vertical="center" wrapText="1"/>
    </xf>
    <xf numFmtId="0" fontId="6" fillId="2" borderId="18" xfId="0" applyFont="1" applyFill="1" applyBorder="1" applyAlignment="1">
      <alignment horizontal="center" vertical="center" wrapText="1"/>
    </xf>
    <xf numFmtId="0" fontId="6" fillId="3" borderId="16" xfId="0" applyFont="1" applyFill="1" applyBorder="1" applyAlignment="1">
      <alignment horizontal="center" vertical="center" wrapText="1"/>
    </xf>
    <xf numFmtId="0" fontId="6" fillId="3" borderId="17" xfId="0" applyFont="1" applyFill="1" applyBorder="1" applyAlignment="1">
      <alignment horizontal="center" vertical="center" wrapText="1"/>
    </xf>
    <xf numFmtId="0" fontId="6" fillId="3" borderId="18" xfId="0" applyFont="1" applyFill="1" applyBorder="1" applyAlignment="1">
      <alignment horizontal="center" vertical="center" wrapText="1"/>
    </xf>
    <xf numFmtId="0" fontId="0" fillId="0" borderId="0" xfId="0" applyAlignment="1">
      <alignment horizontal="left"/>
    </xf>
    <xf numFmtId="0" fontId="0" fillId="0" borderId="0" xfId="0" applyFont="1"/>
    <xf numFmtId="0" fontId="14" fillId="26" borderId="0" xfId="0" applyFont="1" applyFill="1" applyAlignment="1">
      <alignment vertical="center" wrapText="1"/>
    </xf>
    <xf numFmtId="0" fontId="14" fillId="8" borderId="0" xfId="0" applyFont="1" applyFill="1" applyAlignment="1">
      <alignment vertical="center" wrapText="1"/>
    </xf>
    <xf numFmtId="0" fontId="14" fillId="9" borderId="0" xfId="0" applyFont="1" applyFill="1"/>
    <xf numFmtId="14" fontId="14" fillId="8" borderId="0" xfId="0" applyNumberFormat="1" applyFont="1" applyFill="1" applyAlignment="1">
      <alignment vertical="center" wrapText="1"/>
    </xf>
    <xf numFmtId="0" fontId="6" fillId="15"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6" borderId="1" xfId="0" applyFont="1" applyFill="1" applyBorder="1" applyAlignment="1">
      <alignment horizontal="center" vertical="center" wrapText="1"/>
    </xf>
  </cellXfs>
  <cellStyles count="1">
    <cellStyle name="Normale" xfId="0" builtinId="0"/>
  </cellStyles>
  <dxfs count="0"/>
  <tableStyles count="0" defaultTableStyle="TableStyleMedium2" defaultPivotStyle="PivotStyleLight16"/>
  <colors>
    <mruColors>
      <color rgb="FFFFF2CC"/>
      <color rgb="FFFFF200"/>
      <color rgb="FFD9D9D9"/>
      <color rgb="FFFF8989"/>
      <color rgb="FFF4B084"/>
      <color rgb="FFB4C6E7"/>
      <color rgb="FFFA9106"/>
      <color rgb="FFFFC000"/>
      <color rgb="FF7D358B"/>
      <color rgb="FF205B7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AH16"/>
  <sheetViews>
    <sheetView tabSelected="1" workbookViewId="0"/>
  </sheetViews>
  <sheetFormatPr defaultRowHeight="15" x14ac:dyDescent="0.25"/>
  <cols>
    <col min="1" max="1" width="1" style="1" customWidth="1"/>
    <col min="2" max="2" width="0.42578125" style="1" customWidth="1"/>
    <col min="3" max="3" width="1.42578125" style="1" customWidth="1"/>
    <col min="4" max="4" width="15.28515625" style="1" customWidth="1"/>
    <col min="5" max="5" width="1.42578125" style="1" customWidth="1"/>
    <col min="6" max="6" width="0.42578125" style="1" customWidth="1"/>
    <col min="7" max="7" width="1.42578125" style="1" customWidth="1"/>
    <col min="8" max="8" width="15.28515625" style="1" customWidth="1"/>
    <col min="9" max="9" width="1.42578125" style="1" customWidth="1"/>
    <col min="10" max="10" width="0.42578125" style="1" customWidth="1"/>
    <col min="11" max="11" width="1.42578125" style="1" customWidth="1"/>
    <col min="12" max="12" width="15.28515625" style="1" customWidth="1"/>
    <col min="13" max="13" width="1.42578125" style="1" customWidth="1"/>
    <col min="14" max="14" width="0.42578125" style="1" customWidth="1"/>
    <col min="15" max="15" width="1.42578125" style="1" customWidth="1"/>
    <col min="16" max="16" width="15.28515625" style="1" customWidth="1"/>
    <col min="17" max="17" width="1.42578125" style="1" customWidth="1"/>
    <col min="18" max="18" width="0.42578125" style="1" customWidth="1"/>
    <col min="19" max="19" width="1.42578125" style="1" customWidth="1"/>
    <col min="20" max="20" width="15.28515625" style="1" customWidth="1"/>
    <col min="21" max="21" width="1.42578125" style="1" customWidth="1"/>
    <col min="22" max="22" width="0.42578125" style="1" customWidth="1"/>
    <col min="23" max="23" width="1.42578125" style="1" customWidth="1"/>
    <col min="24" max="24" width="15.28515625" style="1" customWidth="1"/>
    <col min="25" max="25" width="1.42578125" style="1" customWidth="1"/>
    <col min="26" max="26" width="0.42578125" style="1" customWidth="1"/>
    <col min="27" max="27" width="1.42578125" style="1" customWidth="1"/>
    <col min="28" max="28" width="15.28515625" style="1" customWidth="1"/>
    <col min="29" max="29" width="1.42578125" style="1" customWidth="1"/>
    <col min="30" max="33" width="7.140625" style="1" customWidth="1"/>
    <col min="34" max="16384" width="9.140625" style="1"/>
  </cols>
  <sheetData>
    <row r="1" spans="3:34" ht="9" customHeight="1" thickBot="1" x14ac:dyDescent="0.3">
      <c r="C1" s="8"/>
      <c r="D1" s="9"/>
      <c r="E1" s="10"/>
      <c r="G1" s="8"/>
      <c r="H1" s="9"/>
      <c r="I1" s="10"/>
      <c r="K1" s="8"/>
      <c r="L1" s="9"/>
      <c r="M1" s="10"/>
      <c r="O1" s="8"/>
      <c r="P1" s="9"/>
      <c r="Q1" s="10"/>
      <c r="S1" s="8"/>
      <c r="T1" s="9"/>
      <c r="U1" s="10"/>
      <c r="X1" s="9"/>
      <c r="Y1" s="10"/>
      <c r="AA1" s="8"/>
      <c r="AB1" s="9"/>
      <c r="AC1" s="10"/>
    </row>
    <row r="2" spans="3:34" ht="146.25" customHeight="1" thickTop="1" thickBot="1" x14ac:dyDescent="0.3">
      <c r="C2" s="11"/>
      <c r="D2" s="3" t="s">
        <v>10</v>
      </c>
      <c r="E2" s="12"/>
      <c r="F2" s="2"/>
      <c r="G2" s="16"/>
      <c r="H2" s="90" t="s">
        <v>11</v>
      </c>
      <c r="I2" s="12"/>
      <c r="J2" s="2"/>
      <c r="K2" s="16"/>
      <c r="L2" s="88" t="s">
        <v>12</v>
      </c>
      <c r="M2" s="12"/>
      <c r="N2" s="2"/>
      <c r="O2" s="16"/>
      <c r="P2" s="6" t="s">
        <v>13</v>
      </c>
      <c r="Q2" s="17"/>
      <c r="S2" s="11"/>
      <c r="T2" s="5" t="s">
        <v>14</v>
      </c>
      <c r="U2" s="18"/>
      <c r="X2" s="89" t="s">
        <v>15</v>
      </c>
      <c r="Y2" s="18"/>
      <c r="AA2" s="11"/>
      <c r="AB2" s="4" t="s">
        <v>16</v>
      </c>
      <c r="AC2" s="36"/>
      <c r="AD2" s="49" t="s">
        <v>9</v>
      </c>
      <c r="AE2" s="50"/>
      <c r="AF2" s="50"/>
      <c r="AG2" s="50"/>
      <c r="AH2" s="51"/>
    </row>
    <row r="3" spans="3:34" ht="17.25" customHeight="1" thickTop="1" thickBot="1" x14ac:dyDescent="0.3">
      <c r="C3" s="11"/>
      <c r="D3" s="26" t="s">
        <v>0</v>
      </c>
      <c r="E3" s="20"/>
      <c r="F3" s="21"/>
      <c r="G3" s="22"/>
      <c r="H3" s="27" t="s">
        <v>1</v>
      </c>
      <c r="I3" s="20"/>
      <c r="J3" s="21"/>
      <c r="K3" s="22"/>
      <c r="L3" s="28" t="s">
        <v>2</v>
      </c>
      <c r="M3" s="23"/>
      <c r="N3" s="24"/>
      <c r="O3" s="25"/>
      <c r="P3" s="29" t="s">
        <v>3</v>
      </c>
      <c r="Q3" s="23"/>
      <c r="R3" s="24"/>
      <c r="S3" s="25"/>
      <c r="T3" s="32" t="s">
        <v>4</v>
      </c>
      <c r="U3" s="20"/>
      <c r="V3" s="24"/>
      <c r="W3" s="24"/>
      <c r="X3" s="31" t="s">
        <v>5</v>
      </c>
      <c r="Y3" s="20"/>
      <c r="Z3" s="24"/>
      <c r="AA3" s="25"/>
      <c r="AB3" s="30" t="s">
        <v>6</v>
      </c>
      <c r="AC3" s="36"/>
      <c r="AD3" s="52"/>
      <c r="AE3" s="53"/>
      <c r="AF3" s="53"/>
      <c r="AG3" s="53"/>
      <c r="AH3" s="54"/>
    </row>
    <row r="4" spans="3:34" ht="9" customHeight="1" thickTop="1" x14ac:dyDescent="0.25">
      <c r="C4" s="13"/>
      <c r="D4" s="14"/>
      <c r="E4" s="15"/>
      <c r="G4" s="13"/>
      <c r="H4" s="14"/>
      <c r="I4" s="15"/>
      <c r="K4" s="13"/>
      <c r="L4" s="14"/>
      <c r="M4" s="15"/>
      <c r="O4" s="13"/>
      <c r="P4" s="14"/>
      <c r="Q4" s="15"/>
      <c r="S4" s="13"/>
      <c r="T4" s="14"/>
      <c r="U4" s="15"/>
      <c r="X4" s="14"/>
      <c r="Y4" s="15"/>
      <c r="AA4" s="13"/>
      <c r="AB4" s="14"/>
      <c r="AC4" s="15"/>
    </row>
    <row r="5" spans="3:34" ht="4.5" customHeight="1" x14ac:dyDescent="0.25">
      <c r="L5" s="7"/>
    </row>
    <row r="6" spans="3:34" ht="9" customHeight="1" thickBot="1" x14ac:dyDescent="0.3">
      <c r="C6" s="8"/>
      <c r="D6" s="9"/>
      <c r="E6" s="10"/>
      <c r="G6" s="8"/>
      <c r="H6" s="9"/>
      <c r="I6" s="10"/>
      <c r="K6" s="8"/>
      <c r="L6" s="9"/>
      <c r="M6" s="10"/>
      <c r="O6" s="8"/>
      <c r="P6" s="9"/>
      <c r="Q6" s="10"/>
      <c r="S6" s="8"/>
      <c r="T6" s="9"/>
      <c r="U6" s="10"/>
      <c r="X6" s="9"/>
      <c r="Y6" s="10"/>
      <c r="AA6" s="8"/>
      <c r="AB6" s="9"/>
      <c r="AC6" s="10"/>
    </row>
    <row r="7" spans="3:34" ht="18.75" customHeight="1" thickTop="1" x14ac:dyDescent="0.25">
      <c r="C7" s="11"/>
      <c r="D7" s="61" t="e">
        <f>VLOOKUP(D15,Formule!$E$2:$F$8,2,FALSE)</f>
        <v>#N/A</v>
      </c>
      <c r="E7" s="12"/>
      <c r="F7" s="2"/>
      <c r="G7" s="16"/>
      <c r="H7" s="64" t="e">
        <f>VLOOKUP(H15,Formule!$E$2:$F$8,2,FALSE)</f>
        <v>#N/A</v>
      </c>
      <c r="I7" s="12"/>
      <c r="J7" s="2"/>
      <c r="K7" s="16"/>
      <c r="L7" s="67" t="e">
        <f>VLOOKUP(L15,Formule!$E$2:$F$8,2,FALSE)</f>
        <v>#N/A</v>
      </c>
      <c r="M7" s="12"/>
      <c r="N7" s="2"/>
      <c r="O7" s="16"/>
      <c r="P7" s="70" t="e">
        <f>VLOOKUP(P15,Formule!$E$2:$F$8,2,FALSE)</f>
        <v>#N/A</v>
      </c>
      <c r="Q7" s="17"/>
      <c r="S7" s="11"/>
      <c r="T7" s="73" t="e">
        <f>VLOOKUP(T15,Formule!$E$2:$F$8,2,FALSE)</f>
        <v>#N/A</v>
      </c>
      <c r="U7" s="18"/>
      <c r="X7" s="76" t="e">
        <f>VLOOKUP(X15,Formule!$E$2:$F$8,2,FALSE)</f>
        <v>#N/A</v>
      </c>
      <c r="Y7" s="18"/>
      <c r="AA7" s="11"/>
      <c r="AB7" s="79" t="e">
        <f>VLOOKUP(AB15,Formule!$E$2:$F$8,2,FALSE)</f>
        <v>#N/A</v>
      </c>
      <c r="AC7" s="36"/>
      <c r="AD7" s="55" t="str">
        <f>Formule!B12</f>
        <v xml:space="preserve"> </v>
      </c>
      <c r="AE7" s="56"/>
      <c r="AF7" s="35"/>
      <c r="AG7" s="35"/>
      <c r="AH7" s="35"/>
    </row>
    <row r="8" spans="3:34" ht="18.75" customHeight="1" x14ac:dyDescent="0.25">
      <c r="C8" s="11"/>
      <c r="D8" s="62"/>
      <c r="E8" s="12"/>
      <c r="F8" s="2"/>
      <c r="G8" s="16"/>
      <c r="H8" s="65"/>
      <c r="I8" s="12"/>
      <c r="J8" s="2"/>
      <c r="K8" s="16"/>
      <c r="L8" s="68"/>
      <c r="M8" s="12"/>
      <c r="N8" s="2"/>
      <c r="O8" s="16"/>
      <c r="P8" s="71"/>
      <c r="Q8" s="17"/>
      <c r="S8" s="11"/>
      <c r="T8" s="74"/>
      <c r="U8" s="18"/>
      <c r="X8" s="77"/>
      <c r="Y8" s="18"/>
      <c r="AA8" s="11"/>
      <c r="AB8" s="80"/>
      <c r="AC8" s="36"/>
      <c r="AD8" s="57"/>
      <c r="AE8" s="58"/>
      <c r="AF8" s="33" t="str">
        <f>Formule!D14</f>
        <v xml:space="preserve">   </v>
      </c>
      <c r="AG8" s="34"/>
      <c r="AH8" s="34"/>
    </row>
    <row r="9" spans="3:34" ht="18.75" customHeight="1" x14ac:dyDescent="0.25">
      <c r="C9" s="11"/>
      <c r="D9" s="62"/>
      <c r="E9" s="12"/>
      <c r="F9" s="2"/>
      <c r="G9" s="16"/>
      <c r="H9" s="65"/>
      <c r="I9" s="12"/>
      <c r="J9" s="2"/>
      <c r="K9" s="16"/>
      <c r="L9" s="68"/>
      <c r="M9" s="12"/>
      <c r="N9" s="2"/>
      <c r="O9" s="16"/>
      <c r="P9" s="71"/>
      <c r="Q9" s="17"/>
      <c r="S9" s="11"/>
      <c r="T9" s="74"/>
      <c r="U9" s="18"/>
      <c r="X9" s="77"/>
      <c r="Y9" s="18"/>
      <c r="AA9" s="11"/>
      <c r="AB9" s="80"/>
      <c r="AC9" s="36"/>
      <c r="AD9" s="57"/>
      <c r="AE9" s="58"/>
      <c r="AF9" s="33" t="str">
        <f>Formule!D15</f>
        <v xml:space="preserve">   </v>
      </c>
      <c r="AG9" s="34"/>
      <c r="AH9" s="34"/>
    </row>
    <row r="10" spans="3:34" ht="18.75" customHeight="1" x14ac:dyDescent="0.25">
      <c r="C10" s="11"/>
      <c r="D10" s="62"/>
      <c r="E10" s="12"/>
      <c r="F10" s="2"/>
      <c r="G10" s="16"/>
      <c r="H10" s="65"/>
      <c r="I10" s="12"/>
      <c r="J10" s="2"/>
      <c r="K10" s="16"/>
      <c r="L10" s="68"/>
      <c r="M10" s="12"/>
      <c r="N10" s="2"/>
      <c r="O10" s="16"/>
      <c r="P10" s="71"/>
      <c r="Q10" s="17"/>
      <c r="S10" s="11"/>
      <c r="T10" s="74"/>
      <c r="U10" s="18"/>
      <c r="X10" s="77"/>
      <c r="Y10" s="18"/>
      <c r="AA10" s="11"/>
      <c r="AB10" s="80"/>
      <c r="AC10" s="36"/>
      <c r="AD10" s="57"/>
      <c r="AE10" s="58"/>
      <c r="AF10" s="33" t="str">
        <f>Formule!D16</f>
        <v xml:space="preserve">   </v>
      </c>
      <c r="AG10" s="34"/>
      <c r="AH10" s="34"/>
    </row>
    <row r="11" spans="3:34" ht="18.75" customHeight="1" x14ac:dyDescent="0.25">
      <c r="C11" s="11"/>
      <c r="D11" s="62"/>
      <c r="E11" s="12"/>
      <c r="F11" s="2"/>
      <c r="G11" s="16"/>
      <c r="H11" s="65"/>
      <c r="I11" s="12"/>
      <c r="J11" s="2"/>
      <c r="K11" s="16"/>
      <c r="L11" s="68"/>
      <c r="M11" s="12"/>
      <c r="N11" s="2"/>
      <c r="O11" s="16"/>
      <c r="P11" s="71"/>
      <c r="Q11" s="17"/>
      <c r="S11" s="11"/>
      <c r="T11" s="74"/>
      <c r="U11" s="18"/>
      <c r="X11" s="77"/>
      <c r="Y11" s="18"/>
      <c r="AA11" s="11"/>
      <c r="AB11" s="80"/>
      <c r="AC11" s="36"/>
      <c r="AD11" s="57"/>
      <c r="AE11" s="58"/>
      <c r="AF11" s="33" t="str">
        <f>Formule!D17</f>
        <v xml:space="preserve">   </v>
      </c>
      <c r="AG11" s="34"/>
      <c r="AH11" s="34"/>
    </row>
    <row r="12" spans="3:34" ht="18.75" customHeight="1" x14ac:dyDescent="0.25">
      <c r="C12" s="11"/>
      <c r="D12" s="62"/>
      <c r="E12" s="12"/>
      <c r="F12" s="2"/>
      <c r="G12" s="16"/>
      <c r="H12" s="65"/>
      <c r="I12" s="12"/>
      <c r="J12" s="2"/>
      <c r="K12" s="16"/>
      <c r="L12" s="68"/>
      <c r="M12" s="12"/>
      <c r="N12" s="2"/>
      <c r="O12" s="16"/>
      <c r="P12" s="71"/>
      <c r="Q12" s="17"/>
      <c r="S12" s="11"/>
      <c r="T12" s="74"/>
      <c r="U12" s="18"/>
      <c r="X12" s="77"/>
      <c r="Y12" s="18"/>
      <c r="AA12" s="11"/>
      <c r="AB12" s="80"/>
      <c r="AC12" s="36"/>
      <c r="AD12" s="57"/>
      <c r="AE12" s="58"/>
      <c r="AF12" s="33" t="str">
        <f>Formule!D18</f>
        <v xml:space="preserve">   </v>
      </c>
      <c r="AG12" s="34"/>
      <c r="AH12" s="34"/>
    </row>
    <row r="13" spans="3:34" ht="18.75" customHeight="1" x14ac:dyDescent="0.25">
      <c r="C13" s="11"/>
      <c r="D13" s="62"/>
      <c r="E13" s="12"/>
      <c r="F13" s="2"/>
      <c r="G13" s="16"/>
      <c r="H13" s="65"/>
      <c r="I13" s="12"/>
      <c r="J13" s="2"/>
      <c r="K13" s="16"/>
      <c r="L13" s="68"/>
      <c r="M13" s="12"/>
      <c r="N13" s="2"/>
      <c r="O13" s="16"/>
      <c r="P13" s="71"/>
      <c r="Q13" s="17"/>
      <c r="S13" s="11"/>
      <c r="T13" s="74"/>
      <c r="U13" s="18"/>
      <c r="X13" s="77"/>
      <c r="Y13" s="18"/>
      <c r="AA13" s="11"/>
      <c r="AB13" s="80"/>
      <c r="AC13" s="36"/>
      <c r="AD13" s="57"/>
      <c r="AE13" s="58"/>
      <c r="AF13" s="33" t="str">
        <f>Formule!D19</f>
        <v xml:space="preserve">   </v>
      </c>
      <c r="AG13" s="34"/>
      <c r="AH13" s="34"/>
    </row>
    <row r="14" spans="3:34" ht="18.75" customHeight="1" thickBot="1" x14ac:dyDescent="0.3">
      <c r="C14" s="11"/>
      <c r="D14" s="63"/>
      <c r="E14" s="12"/>
      <c r="F14" s="2"/>
      <c r="G14" s="16"/>
      <c r="H14" s="66"/>
      <c r="I14" s="12"/>
      <c r="J14" s="2"/>
      <c r="K14" s="16"/>
      <c r="L14" s="69"/>
      <c r="M14" s="12"/>
      <c r="N14" s="2"/>
      <c r="O14" s="16"/>
      <c r="P14" s="72"/>
      <c r="Q14" s="17"/>
      <c r="S14" s="11"/>
      <c r="T14" s="75"/>
      <c r="U14" s="18"/>
      <c r="X14" s="78"/>
      <c r="Y14" s="18"/>
      <c r="AA14" s="11"/>
      <c r="AB14" s="81"/>
      <c r="AC14" s="36"/>
      <c r="AD14" s="57"/>
      <c r="AE14" s="58"/>
      <c r="AF14" s="33" t="str">
        <f>Formule!D20</f>
        <v xml:space="preserve">   </v>
      </c>
      <c r="AG14" s="34"/>
      <c r="AH14" s="34"/>
    </row>
    <row r="15" spans="3:34" ht="17.25" customHeight="1" thickTop="1" thickBot="1" x14ac:dyDescent="0.3">
      <c r="C15" s="11"/>
      <c r="D15" s="19"/>
      <c r="E15" s="20"/>
      <c r="F15" s="21"/>
      <c r="G15" s="22"/>
      <c r="H15" s="19"/>
      <c r="I15" s="20"/>
      <c r="J15" s="21"/>
      <c r="K15" s="22"/>
      <c r="L15" s="19"/>
      <c r="M15" s="23"/>
      <c r="N15" s="24"/>
      <c r="O15" s="25"/>
      <c r="P15" s="19"/>
      <c r="Q15" s="23"/>
      <c r="R15" s="24"/>
      <c r="S15" s="25"/>
      <c r="T15" s="19"/>
      <c r="U15" s="20"/>
      <c r="V15" s="24"/>
      <c r="W15" s="24"/>
      <c r="X15" s="19"/>
      <c r="Y15" s="20"/>
      <c r="Z15" s="24"/>
      <c r="AA15" s="25"/>
      <c r="AB15" s="19"/>
      <c r="AC15" s="36"/>
      <c r="AD15" s="59"/>
      <c r="AE15" s="60"/>
      <c r="AF15" s="35"/>
      <c r="AG15" s="35"/>
      <c r="AH15" s="35"/>
    </row>
    <row r="16" spans="3:34" ht="9" customHeight="1" thickTop="1" x14ac:dyDescent="0.25">
      <c r="C16" s="13"/>
      <c r="D16" s="14"/>
      <c r="E16" s="15"/>
      <c r="G16" s="13"/>
      <c r="H16" s="14"/>
      <c r="I16" s="15"/>
      <c r="K16" s="13"/>
      <c r="L16" s="14"/>
      <c r="M16" s="15"/>
      <c r="O16" s="13"/>
      <c r="P16" s="14"/>
      <c r="Q16" s="15"/>
      <c r="S16" s="13"/>
      <c r="T16" s="14"/>
      <c r="U16" s="15"/>
      <c r="X16" s="14"/>
      <c r="Y16" s="15"/>
      <c r="AA16" s="13"/>
      <c r="AB16" s="14"/>
      <c r="AC16" s="15"/>
    </row>
  </sheetData>
  <mergeCells count="9">
    <mergeCell ref="AD2:AH3"/>
    <mergeCell ref="AD7:AE15"/>
    <mergeCell ref="D7:D14"/>
    <mergeCell ref="H7:H14"/>
    <mergeCell ref="L7:L14"/>
    <mergeCell ref="P7:P14"/>
    <mergeCell ref="T7:T14"/>
    <mergeCell ref="X7:X14"/>
    <mergeCell ref="AB7:AB14"/>
  </mergeCells>
  <pageMargins left="0.7" right="0.7" top="0.75" bottom="0.75" header="0.3" footer="0.3"/>
  <pageSetup paperSize="9" orientation="landscape"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0"/>
  <sheetViews>
    <sheetView workbookViewId="0">
      <selection sqref="A1:B1"/>
    </sheetView>
  </sheetViews>
  <sheetFormatPr defaultRowHeight="15" x14ac:dyDescent="0.25"/>
  <cols>
    <col min="2" max="2" width="15.28515625" customWidth="1"/>
    <col min="3" max="4" width="9.140625" customWidth="1"/>
  </cols>
  <sheetData>
    <row r="1" spans="1:18" x14ac:dyDescent="0.25">
      <c r="A1" s="82" t="s">
        <v>8</v>
      </c>
      <c r="B1" s="82"/>
    </row>
    <row r="2" spans="1:18" x14ac:dyDescent="0.25">
      <c r="A2" s="39" t="s">
        <v>2</v>
      </c>
      <c r="B2" s="40" t="s">
        <v>17</v>
      </c>
      <c r="C2" s="40">
        <f>'Kronos Quigma 4'!D15</f>
        <v>0</v>
      </c>
      <c r="D2" s="41">
        <f t="shared" ref="D2:D8" si="0">IF(A2=C2,1,0)</f>
        <v>0</v>
      </c>
      <c r="E2" s="46" t="s">
        <v>0</v>
      </c>
      <c r="F2" s="47" t="str">
        <f>'Kronos Quigma 4'!D2</f>
        <v>Viene consacrata  la Basilica di San Francesco ad Assisi</v>
      </c>
      <c r="G2" s="38"/>
      <c r="H2" s="38"/>
      <c r="I2" s="38"/>
      <c r="J2" s="38"/>
      <c r="K2" s="38"/>
      <c r="L2" s="38"/>
      <c r="M2" s="38"/>
      <c r="N2" s="38"/>
      <c r="O2" s="38"/>
      <c r="P2" s="38"/>
      <c r="Q2" s="38"/>
      <c r="R2" s="38"/>
    </row>
    <row r="3" spans="1:18" x14ac:dyDescent="0.25">
      <c r="A3" s="40" t="s">
        <v>5</v>
      </c>
      <c r="B3" s="40" t="s">
        <v>18</v>
      </c>
      <c r="C3" s="40">
        <f>'Kronos Quigma 4'!H15</f>
        <v>0</v>
      </c>
      <c r="D3" s="41">
        <f t="shared" si="0"/>
        <v>0</v>
      </c>
      <c r="E3" s="48" t="s">
        <v>1</v>
      </c>
      <c r="F3" s="47" t="str">
        <f>'Kronos Quigma 4'!H2</f>
        <v>Nasce Agnolo di Cosimo, detto il Bronzino, che diverrà celebre soprattutto per i suoi ritratti</v>
      </c>
      <c r="G3" s="38"/>
      <c r="H3" s="38"/>
      <c r="I3" s="38"/>
      <c r="J3" s="38"/>
      <c r="K3" s="38"/>
      <c r="L3" s="38"/>
      <c r="M3" s="38"/>
      <c r="N3" s="38"/>
      <c r="O3" s="38"/>
      <c r="P3" s="38"/>
      <c r="Q3" s="38"/>
      <c r="R3" s="38"/>
    </row>
    <row r="4" spans="1:18" x14ac:dyDescent="0.25">
      <c r="A4" s="40" t="s">
        <v>0</v>
      </c>
      <c r="B4" s="40" t="s">
        <v>19</v>
      </c>
      <c r="C4" s="40">
        <f>'Kronos Quigma 4'!L15</f>
        <v>0</v>
      </c>
      <c r="D4" s="41">
        <f t="shared" si="0"/>
        <v>0</v>
      </c>
      <c r="E4" s="48" t="s">
        <v>2</v>
      </c>
      <c r="F4" s="47" t="str">
        <f>'Kronos Quigma 4'!L2</f>
        <v>Guglielmo, più tardi detto "Il Conquistatore", sposa Matilde delle Fiandre, creando un'alleanza tra i più potenti principati della Francia settentriornale</v>
      </c>
      <c r="G4" s="38"/>
      <c r="H4" s="38"/>
      <c r="I4" s="38"/>
      <c r="J4" s="38"/>
      <c r="K4" s="38"/>
      <c r="L4" s="38"/>
      <c r="M4" s="38"/>
      <c r="N4" s="38"/>
      <c r="O4" s="38"/>
      <c r="P4" s="38"/>
      <c r="Q4" s="38"/>
      <c r="R4" s="38"/>
    </row>
    <row r="5" spans="1:18" x14ac:dyDescent="0.25">
      <c r="A5" s="40" t="s">
        <v>3</v>
      </c>
      <c r="B5" s="40" t="s">
        <v>20</v>
      </c>
      <c r="C5" s="40">
        <f>'Kronos Quigma 4'!P15</f>
        <v>0</v>
      </c>
      <c r="D5" s="41">
        <f t="shared" si="0"/>
        <v>0</v>
      </c>
      <c r="E5" s="48" t="s">
        <v>3</v>
      </c>
      <c r="F5" s="47" t="str">
        <f>'Kronos Quigma 4'!P2</f>
        <v>Dorotea Bucca, a Bologna, diviene la prima donna a ricoprire il ruolo di docente universitaria</v>
      </c>
      <c r="G5" s="38"/>
      <c r="H5" s="38"/>
      <c r="I5" s="38"/>
      <c r="J5" s="38"/>
      <c r="K5" s="38"/>
      <c r="L5" s="38"/>
      <c r="M5" s="38"/>
      <c r="N5" s="38"/>
      <c r="O5" s="38"/>
      <c r="P5" s="38"/>
      <c r="Q5" s="38"/>
      <c r="R5" s="38"/>
    </row>
    <row r="6" spans="1:18" x14ac:dyDescent="0.25">
      <c r="A6" s="40" t="s">
        <v>1</v>
      </c>
      <c r="B6" s="40" t="s">
        <v>21</v>
      </c>
      <c r="C6" s="40">
        <f>'Kronos Quigma 4'!T15</f>
        <v>0</v>
      </c>
      <c r="D6" s="41">
        <f t="shared" si="0"/>
        <v>0</v>
      </c>
      <c r="E6" s="48" t="s">
        <v>4</v>
      </c>
      <c r="F6" s="47" t="str">
        <f>'Kronos Quigma 4'!T2</f>
        <v>Siena si arrende a Firenze dopo un lungo assedio e cade sotto il dominio di quest'ultima</v>
      </c>
      <c r="G6" s="38"/>
      <c r="H6" s="38"/>
      <c r="I6" s="38"/>
      <c r="J6" s="38"/>
      <c r="K6" s="38"/>
      <c r="L6" s="38"/>
      <c r="M6" s="38"/>
      <c r="N6" s="38"/>
      <c r="O6" s="38"/>
      <c r="P6" s="38"/>
      <c r="Q6" s="38"/>
      <c r="R6" s="38"/>
    </row>
    <row r="7" spans="1:18" x14ac:dyDescent="0.25">
      <c r="A7" s="40" t="s">
        <v>4</v>
      </c>
      <c r="B7" s="40" t="s">
        <v>22</v>
      </c>
      <c r="C7" s="40">
        <f>'Kronos Quigma 4'!X15</f>
        <v>0</v>
      </c>
      <c r="D7" s="41">
        <f t="shared" si="0"/>
        <v>0</v>
      </c>
      <c r="E7" s="48" t="s">
        <v>5</v>
      </c>
      <c r="F7" s="47" t="str">
        <f>'Kronos Quigma 4'!X2</f>
        <v>Gengis Khan fonda l'Impero Mongolo</v>
      </c>
      <c r="G7" s="38"/>
      <c r="H7" s="38"/>
      <c r="I7" s="38"/>
      <c r="J7" s="38"/>
      <c r="K7" s="38"/>
      <c r="L7" s="38"/>
      <c r="M7" s="38"/>
      <c r="N7" s="38"/>
      <c r="O7" s="38"/>
      <c r="P7" s="38"/>
      <c r="Q7" s="38"/>
      <c r="R7" s="38"/>
    </row>
    <row r="8" spans="1:18" x14ac:dyDescent="0.25">
      <c r="A8" s="40" t="s">
        <v>6</v>
      </c>
      <c r="B8" s="42" t="s">
        <v>23</v>
      </c>
      <c r="C8" s="40">
        <f>'Kronos Quigma 4'!AB15</f>
        <v>0</v>
      </c>
      <c r="D8" s="41">
        <f t="shared" si="0"/>
        <v>0</v>
      </c>
      <c r="E8" s="48" t="s">
        <v>6</v>
      </c>
      <c r="F8" s="47" t="str">
        <f>'Kronos Quigma 4'!AB2</f>
        <v>Keplero pubblica l'Astronomia Nova, in cui enuncia due delle sue tre famose leggi</v>
      </c>
      <c r="G8" s="38"/>
      <c r="H8" s="38"/>
      <c r="I8" s="38"/>
      <c r="J8" s="38"/>
      <c r="K8" s="38"/>
      <c r="L8" s="38"/>
      <c r="M8" s="38"/>
      <c r="N8" s="38"/>
      <c r="O8" s="38"/>
      <c r="P8" s="38"/>
      <c r="Q8" s="38"/>
      <c r="R8" s="38"/>
    </row>
    <row r="9" spans="1:18" ht="18.75" x14ac:dyDescent="0.3">
      <c r="A9" s="43" t="s">
        <v>7</v>
      </c>
      <c r="B9" s="43"/>
      <c r="C9" s="44"/>
      <c r="D9" s="45">
        <f>SUM(D2:D8)</f>
        <v>0</v>
      </c>
      <c r="E9" s="83"/>
      <c r="F9" s="83"/>
      <c r="G9" s="83"/>
      <c r="H9" s="83"/>
      <c r="I9" s="83"/>
      <c r="J9" s="83"/>
      <c r="K9" s="83"/>
      <c r="L9" s="83"/>
      <c r="M9" s="83"/>
      <c r="N9" s="83"/>
      <c r="O9" s="83"/>
      <c r="P9" s="83"/>
      <c r="Q9" s="83"/>
      <c r="R9" s="83"/>
    </row>
    <row r="12" spans="1:18" ht="15" customHeight="1" x14ac:dyDescent="0.25">
      <c r="B12" s="37" t="str">
        <f>IF(D9=7,"Perfetto: sequenza corretta! Ora puoi controllare le date degli eventi qui di fianco"," ")</f>
        <v xml:space="preserve"> </v>
      </c>
    </row>
    <row r="13" spans="1:18" ht="15" customHeight="1" x14ac:dyDescent="0.25"/>
    <row r="14" spans="1:18" ht="15" customHeight="1" x14ac:dyDescent="0.25">
      <c r="A14" s="84" t="str">
        <f t="shared" ref="A14:A20" si="1">IF(D$9=7,A2," ")</f>
        <v xml:space="preserve"> </v>
      </c>
      <c r="B14" s="85" t="str">
        <f t="shared" ref="B14:B20" si="2">IF(D$9=7,") "," ")</f>
        <v xml:space="preserve"> </v>
      </c>
      <c r="C14" s="85" t="str">
        <f t="shared" ref="C14:C19" si="3">IF(D$9=7,B2," ")</f>
        <v xml:space="preserve"> </v>
      </c>
      <c r="D14" s="85" t="str">
        <f t="shared" ref="D14:D20" si="4">CONCATENATE(A14,B14,C14)</f>
        <v xml:space="preserve">   </v>
      </c>
    </row>
    <row r="15" spans="1:18" ht="15" customHeight="1" x14ac:dyDescent="0.25">
      <c r="A15" s="86" t="str">
        <f t="shared" si="1"/>
        <v xml:space="preserve"> </v>
      </c>
      <c r="B15" s="86" t="str">
        <f t="shared" si="2"/>
        <v xml:space="preserve"> </v>
      </c>
      <c r="C15" s="86" t="str">
        <f t="shared" si="3"/>
        <v xml:space="preserve"> </v>
      </c>
      <c r="D15" s="85" t="str">
        <f t="shared" si="4"/>
        <v xml:space="preserve">   </v>
      </c>
    </row>
    <row r="16" spans="1:18" x14ac:dyDescent="0.25">
      <c r="A16" s="85" t="str">
        <f t="shared" si="1"/>
        <v xml:space="preserve"> </v>
      </c>
      <c r="B16" s="85" t="str">
        <f t="shared" si="2"/>
        <v xml:space="preserve"> </v>
      </c>
      <c r="C16" s="85" t="str">
        <f t="shared" si="3"/>
        <v xml:space="preserve"> </v>
      </c>
      <c r="D16" s="85" t="str">
        <f t="shared" si="4"/>
        <v xml:space="preserve">   </v>
      </c>
    </row>
    <row r="17" spans="1:5" x14ac:dyDescent="0.25">
      <c r="A17" s="86" t="str">
        <f t="shared" si="1"/>
        <v xml:space="preserve"> </v>
      </c>
      <c r="B17" s="86" t="str">
        <f t="shared" si="2"/>
        <v xml:space="preserve"> </v>
      </c>
      <c r="C17" s="86" t="str">
        <f t="shared" si="3"/>
        <v xml:space="preserve"> </v>
      </c>
      <c r="D17" s="85" t="str">
        <f t="shared" si="4"/>
        <v xml:space="preserve">   </v>
      </c>
      <c r="E17" t="str">
        <f>IF(C9&lt;7," ","Risposta sbagliata")</f>
        <v xml:space="preserve"> </v>
      </c>
    </row>
    <row r="18" spans="1:5" x14ac:dyDescent="0.25">
      <c r="A18" s="85" t="str">
        <f t="shared" si="1"/>
        <v xml:space="preserve"> </v>
      </c>
      <c r="B18" s="85" t="str">
        <f t="shared" si="2"/>
        <v xml:space="preserve"> </v>
      </c>
      <c r="C18" s="85" t="str">
        <f t="shared" si="3"/>
        <v xml:space="preserve"> </v>
      </c>
      <c r="D18" s="85" t="str">
        <f t="shared" si="4"/>
        <v xml:space="preserve">   </v>
      </c>
    </row>
    <row r="19" spans="1:5" x14ac:dyDescent="0.25">
      <c r="A19" s="86" t="str">
        <f t="shared" si="1"/>
        <v xml:space="preserve"> </v>
      </c>
      <c r="B19" s="86" t="str">
        <f t="shared" si="2"/>
        <v xml:space="preserve"> </v>
      </c>
      <c r="C19" s="86" t="str">
        <f t="shared" si="3"/>
        <v xml:space="preserve"> </v>
      </c>
      <c r="D19" s="85" t="str">
        <f t="shared" si="4"/>
        <v xml:space="preserve">   </v>
      </c>
    </row>
    <row r="20" spans="1:5" x14ac:dyDescent="0.25">
      <c r="A20" s="85" t="str">
        <f t="shared" si="1"/>
        <v xml:space="preserve"> </v>
      </c>
      <c r="B20" s="85" t="str">
        <f t="shared" si="2"/>
        <v xml:space="preserve"> </v>
      </c>
      <c r="C20" s="87" t="str">
        <f>IF(D$9=7,B8," ")</f>
        <v xml:space="preserve"> </v>
      </c>
      <c r="D20" s="85" t="str">
        <f t="shared" si="4"/>
        <v xml:space="preserve">   </v>
      </c>
    </row>
  </sheetData>
  <sheetProtection algorithmName="SHA-512" hashValue="D6uFPD1JYf4G05GEoQNSii/kUB1Jdz7ooIKHt1aEbjI2Ht12odAYhGkXMntpL3BeGyqZOMZzJwqPoE/A+jGnBg==" saltValue="/i7FUYOrTjsLcoQl7gP2sQ==" spinCount="100000" sheet="1" objects="1" scenarios="1" selectLockedCells="1" selectUnlockedCells="1"/>
  <mergeCells count="1">
    <mergeCell ref="A1:B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2</vt:i4>
      </vt:variant>
    </vt:vector>
  </HeadingPairs>
  <TitlesOfParts>
    <vt:vector size="2" baseType="lpstr">
      <vt:lpstr>Kronos Quigma 4</vt:lpstr>
      <vt:lpstr>Formule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Utente Pc</dc:creator>
  <cp:lastModifiedBy>Utente Pc</cp:lastModifiedBy>
  <cp:lastPrinted>2025-01-14T13:41:27Z</cp:lastPrinted>
  <dcterms:created xsi:type="dcterms:W3CDTF">2025-01-13T18:43:35Z</dcterms:created>
  <dcterms:modified xsi:type="dcterms:W3CDTF">2025-01-19T15:51:45Z</dcterms:modified>
</cp:coreProperties>
</file>