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Entropic\"/>
    </mc:Choice>
  </mc:AlternateContent>
  <bookViews>
    <workbookView xWindow="0" yWindow="0" windowWidth="28800" windowHeight="12330"/>
  </bookViews>
  <sheets>
    <sheet name="Entropic Arte n 2" sheetId="1" r:id="rId1"/>
    <sheet name="Foglio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" i="2" l="1"/>
  <c r="AB2" i="2"/>
  <c r="Z2" i="2"/>
  <c r="X2" i="2"/>
  <c r="V2" i="2"/>
  <c r="T2" i="2"/>
  <c r="R2" i="2"/>
  <c r="P2" i="2"/>
  <c r="N2" i="2"/>
  <c r="L2" i="2"/>
  <c r="J2" i="2"/>
  <c r="H2" i="2"/>
  <c r="C3" i="2"/>
  <c r="F2" i="2"/>
  <c r="D2" i="2"/>
  <c r="B2" i="2"/>
  <c r="B3" i="2" s="1"/>
  <c r="T19" i="1" s="1"/>
  <c r="A7" i="2"/>
  <c r="L6" i="2"/>
  <c r="G6" i="2" s="1"/>
  <c r="U19" i="1" l="1"/>
  <c r="B18" i="1" l="1"/>
</calcChain>
</file>

<file path=xl/sharedStrings.xml><?xml version="1.0" encoding="utf-8"?>
<sst xmlns="http://schemas.openxmlformats.org/spreadsheetml/2006/main" count="66" uniqueCount="49">
  <si>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</si>
  <si>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</si>
  <si>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</si>
  <si>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</si>
  <si>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</si>
  <si>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</si>
  <si>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</si>
  <si>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</si>
  <si>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</si>
  <si>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</si>
  <si>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</si>
  <si>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</si>
  <si>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</si>
  <si>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</si>
  <si>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</si>
  <si>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</si>
  <si>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</si>
  <si>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</si>
  <si>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t>TOTALE</t>
  </si>
  <si>
    <t>Titolo film</t>
  </si>
  <si>
    <t>MUTA</t>
  </si>
  <si>
    <t>RAFFAELLO</t>
  </si>
  <si>
    <t>SUB</t>
  </si>
  <si>
    <t>BUS</t>
  </si>
  <si>
    <t>TRAGITTO</t>
  </si>
  <si>
    <t>TRAFITTO</t>
  </si>
  <si>
    <t>SAN SEBASTIANO</t>
  </si>
  <si>
    <t>MANTEGNA</t>
  </si>
  <si>
    <t>ANDREA</t>
  </si>
  <si>
    <t>ANDARE</t>
  </si>
  <si>
    <t>PAZZI</t>
  </si>
  <si>
    <t>PEZZI</t>
  </si>
  <si>
    <t>BIKINI</t>
  </si>
  <si>
    <t>ATOLLO</t>
  </si>
  <si>
    <t>SATOLLO</t>
  </si>
  <si>
    <t>SAZIO</t>
  </si>
  <si>
    <t>SANZIO</t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</si>
  <si>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Arte</t>
    </r>
  </si>
  <si>
    <t xml:space="preserve"> </t>
  </si>
  <si>
    <t xml:space="preserve">; </t>
  </si>
  <si>
    <t>.</t>
  </si>
  <si>
    <t>Località</t>
  </si>
  <si>
    <t>Sequenza corretta, complimenti! Sei passato per un'altra opera d'arte:  "San Sebastiano" di Andrea Mantegna. Riguardo a questo pittore, dipinse anche la Cappella Ovetari presso la Chiesa degli Eremitani, che si trova in quale delle seguenti città?</t>
  </si>
  <si>
    <t>Mantova</t>
  </si>
  <si>
    <t>Venezia</t>
  </si>
  <si>
    <t>Padova</t>
  </si>
  <si>
    <t>Scrivi qui la risposta</t>
  </si>
  <si>
    <t xml:space="preserve">Perfetto, si tratta proprio di </t>
  </si>
  <si>
    <t>. Per altro la Cappella fu distrutta durante un bombardamento della 2a guerra mondiale. L'affresco è ricostruito, nelle larghe parti mancanti, con foto riprodotte in bianco e 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</si>
</sst>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8"/>
      <color theme="1" tint="0.34998626667073579"/>
      <name val="Arial"/>
      <family val="2"/>
    </font>
    <font>
      <b/>
      <sz val="24"/>
      <name val="Courier New"/>
      <family val="3"/>
      <charset val="1"/>
    </font>
    <font>
      <sz val="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/>
    <xf numFmtId="0" fontId="22" fillId="0" borderId="0" xfId="0" applyFont="1"/>
    <xf numFmtId="0" fontId="23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7" fillId="0" borderId="0" xfId="0" applyFont="1" applyAlignment="1"/>
    <xf numFmtId="0" fontId="25" fillId="0" borderId="0" xfId="0" applyFont="1" applyAlignment="1">
      <alignment horizontal="right"/>
    </xf>
    <xf numFmtId="0" fontId="25" fillId="0" borderId="0" xfId="0" applyFont="1"/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opic%20Arte%20n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opic Arte n 1"/>
      <sheetName val="Foglio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0"/>
  <sheetViews>
    <sheetView showGridLines="0" tabSelected="1" workbookViewId="0">
      <selection activeCell="B2" sqref="B2:AD2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51" t="s">
        <v>37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54" t="s">
        <v>15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44" t="s">
        <v>32</v>
      </c>
      <c r="J7" s="45"/>
      <c r="K7" s="45"/>
      <c r="L7" s="45"/>
      <c r="M7" s="45"/>
      <c r="N7" s="46"/>
      <c r="O7" s="28"/>
      <c r="P7" s="16" t="s">
        <v>5</v>
      </c>
      <c r="Q7" s="44" t="s">
        <v>30</v>
      </c>
      <c r="R7" s="45"/>
      <c r="S7" s="45"/>
      <c r="T7" s="45"/>
      <c r="U7" s="45"/>
      <c r="V7" s="46"/>
      <c r="W7" s="11"/>
      <c r="X7" s="16" t="s">
        <v>10</v>
      </c>
      <c r="Y7" s="44" t="s">
        <v>25</v>
      </c>
      <c r="Z7" s="45"/>
      <c r="AA7" s="45"/>
      <c r="AB7" s="45"/>
      <c r="AC7" s="45"/>
      <c r="AD7" s="46"/>
    </row>
    <row r="8" spans="1:273" ht="50.45" customHeight="1" x14ac:dyDescent="0.25">
      <c r="B8" s="52" t="s">
        <v>20</v>
      </c>
      <c r="C8" s="53"/>
      <c r="D8" s="53"/>
      <c r="E8" s="53"/>
      <c r="F8" s="53"/>
      <c r="H8" s="16" t="s">
        <v>1</v>
      </c>
      <c r="I8" s="55" t="s">
        <v>26</v>
      </c>
      <c r="J8" s="56"/>
      <c r="K8" s="56"/>
      <c r="L8" s="56"/>
      <c r="M8" s="56"/>
      <c r="N8" s="57"/>
      <c r="O8" s="28"/>
      <c r="P8" s="16" t="s">
        <v>6</v>
      </c>
      <c r="Q8" s="44" t="s">
        <v>36</v>
      </c>
      <c r="R8" s="45"/>
      <c r="S8" s="45"/>
      <c r="T8" s="45"/>
      <c r="U8" s="45"/>
      <c r="V8" s="46"/>
      <c r="W8" s="11"/>
      <c r="X8" s="16" t="s">
        <v>11</v>
      </c>
      <c r="Y8" s="44" t="s">
        <v>23</v>
      </c>
      <c r="Z8" s="45"/>
      <c r="AA8" s="45"/>
      <c r="AB8" s="45"/>
      <c r="AC8" s="45"/>
      <c r="AD8" s="46"/>
    </row>
    <row r="9" spans="1:273" ht="50.45" customHeight="1" x14ac:dyDescent="0.25">
      <c r="H9" s="16" t="s">
        <v>2</v>
      </c>
      <c r="I9" s="44" t="s">
        <v>24</v>
      </c>
      <c r="J9" s="45"/>
      <c r="K9" s="45"/>
      <c r="L9" s="45"/>
      <c r="M9" s="45"/>
      <c r="N9" s="46"/>
      <c r="O9" s="28"/>
      <c r="P9" s="16" t="s">
        <v>7</v>
      </c>
      <c r="Q9" s="44" t="s">
        <v>27</v>
      </c>
      <c r="R9" s="45"/>
      <c r="S9" s="45"/>
      <c r="T9" s="45"/>
      <c r="U9" s="45"/>
      <c r="V9" s="46"/>
      <c r="W9" s="11"/>
      <c r="X9" s="16" t="s">
        <v>12</v>
      </c>
      <c r="Y9" s="44" t="s">
        <v>33</v>
      </c>
      <c r="Z9" s="45"/>
      <c r="AA9" s="45"/>
      <c r="AB9" s="45"/>
      <c r="AC9" s="45"/>
      <c r="AD9" s="46"/>
    </row>
    <row r="10" spans="1:273" ht="50.45" customHeight="1" x14ac:dyDescent="0.25">
      <c r="B10" s="52" t="s">
        <v>21</v>
      </c>
      <c r="C10" s="53"/>
      <c r="D10" s="53"/>
      <c r="E10" s="53"/>
      <c r="F10" s="53"/>
      <c r="H10" s="16" t="s">
        <v>3</v>
      </c>
      <c r="I10" s="44" t="s">
        <v>34</v>
      </c>
      <c r="J10" s="45"/>
      <c r="K10" s="45"/>
      <c r="L10" s="45"/>
      <c r="M10" s="45"/>
      <c r="N10" s="46"/>
      <c r="O10" s="28"/>
      <c r="P10" s="16" t="s">
        <v>8</v>
      </c>
      <c r="Q10" s="44" t="s">
        <v>31</v>
      </c>
      <c r="R10" s="45"/>
      <c r="S10" s="45"/>
      <c r="T10" s="45"/>
      <c r="U10" s="45"/>
      <c r="V10" s="46"/>
      <c r="W10" s="11"/>
      <c r="X10" s="16" t="s">
        <v>13</v>
      </c>
      <c r="Y10" s="44" t="s">
        <v>29</v>
      </c>
      <c r="Z10" s="45"/>
      <c r="AA10" s="45"/>
      <c r="AB10" s="45"/>
      <c r="AC10" s="45"/>
      <c r="AD10" s="46"/>
    </row>
    <row r="11" spans="1:273" ht="50.45" customHeight="1" x14ac:dyDescent="0.25">
      <c r="H11" s="16" t="s">
        <v>4</v>
      </c>
      <c r="I11" s="44" t="s">
        <v>28</v>
      </c>
      <c r="J11" s="45"/>
      <c r="K11" s="45"/>
      <c r="L11" s="45"/>
      <c r="M11" s="45"/>
      <c r="N11" s="46"/>
      <c r="O11" s="28"/>
      <c r="P11" s="16" t="s">
        <v>9</v>
      </c>
      <c r="Q11" s="44" t="s">
        <v>22</v>
      </c>
      <c r="R11" s="45"/>
      <c r="S11" s="45"/>
      <c r="T11" s="45"/>
      <c r="U11" s="45"/>
      <c r="V11" s="46"/>
      <c r="W11" s="11"/>
      <c r="X11" s="16" t="s">
        <v>14</v>
      </c>
      <c r="Y11" s="44" t="s">
        <v>35</v>
      </c>
      <c r="Z11" s="45"/>
      <c r="AA11" s="45"/>
      <c r="AB11" s="45"/>
      <c r="AC11" s="45"/>
      <c r="AD11" s="46"/>
    </row>
    <row r="12" spans="1:273" ht="13.5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3.5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47" t="s">
        <v>16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9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40"/>
      <c r="G16" s="41"/>
      <c r="H16" s="42"/>
      <c r="I16" s="40"/>
      <c r="J16" s="42"/>
      <c r="K16" s="40"/>
      <c r="L16" s="42"/>
      <c r="M16" s="40"/>
      <c r="N16" s="42"/>
      <c r="O16" s="40"/>
      <c r="P16" s="42"/>
      <c r="Q16" s="40"/>
      <c r="R16" s="42"/>
      <c r="S16" s="40"/>
      <c r="T16" s="42"/>
      <c r="U16" s="40"/>
      <c r="V16" s="42"/>
      <c r="W16" s="40"/>
      <c r="X16" s="42"/>
      <c r="Y16" s="40"/>
      <c r="Z16" s="42"/>
      <c r="AA16" s="40"/>
      <c r="AB16" s="42"/>
      <c r="AC16" s="40"/>
      <c r="AD16" s="42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7.5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38.25" customHeight="1" x14ac:dyDescent="0.25">
      <c r="B18" s="50" t="str">
        <f>IF(Foglio2!B3=15,Foglio2!C3," ")</f>
        <v xml:space="preserve"> 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</row>
    <row r="19" spans="2:30" ht="21" customHeight="1" x14ac:dyDescent="0.25">
      <c r="B19" s="35" t="s">
        <v>46</v>
      </c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  <c r="S19" s="31"/>
      <c r="T19" s="32" t="b">
        <f>AND(Foglio2!B3=15,Foglio2!B6=C19)</f>
        <v>0</v>
      </c>
      <c r="U19" s="43" t="str">
        <f>IF(T19=TRUE,Foglio2!G6," ")</f>
        <v xml:space="preserve"> </v>
      </c>
      <c r="V19" s="43"/>
      <c r="W19" s="43"/>
      <c r="X19" s="43"/>
      <c r="Y19" s="43"/>
      <c r="Z19" s="43"/>
      <c r="AA19" s="43"/>
      <c r="AB19" s="43"/>
      <c r="AC19" s="43"/>
      <c r="AD19" s="32"/>
    </row>
    <row r="20" spans="2:30" ht="88.5" customHeight="1" x14ac:dyDescent="0.25">
      <c r="U20" s="43"/>
      <c r="V20" s="43"/>
      <c r="W20" s="43"/>
      <c r="X20" s="43"/>
      <c r="Y20" s="43"/>
      <c r="Z20" s="43"/>
      <c r="AA20" s="43"/>
      <c r="AB20" s="43"/>
      <c r="AC20" s="43"/>
    </row>
  </sheetData>
  <mergeCells count="35"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C19:R19"/>
    <mergeCell ref="F16:H16"/>
    <mergeCell ref="I16:J16"/>
    <mergeCell ref="K16:L16"/>
    <mergeCell ref="U19:AC20"/>
    <mergeCell ref="M16:N16"/>
    <mergeCell ref="O16:P16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workbookViewId="0">
      <selection activeCell="C8" sqref="C8"/>
    </sheetView>
  </sheetViews>
  <sheetFormatPr defaultRowHeight="15" x14ac:dyDescent="0.25"/>
  <sheetData>
    <row r="1" spans="1:30" ht="23.25" x14ac:dyDescent="0.25">
      <c r="A1" s="59" t="s">
        <v>9</v>
      </c>
      <c r="B1" s="60"/>
      <c r="C1" s="59" t="s">
        <v>11</v>
      </c>
      <c r="D1" s="61"/>
      <c r="E1" s="61" t="s">
        <v>2</v>
      </c>
      <c r="F1" s="60"/>
      <c r="G1" s="59" t="s">
        <v>10</v>
      </c>
      <c r="H1" s="60"/>
      <c r="I1" s="59" t="s">
        <v>1</v>
      </c>
      <c r="J1" s="60"/>
      <c r="K1" s="59" t="s">
        <v>7</v>
      </c>
      <c r="L1" s="60"/>
      <c r="M1" s="59" t="s">
        <v>4</v>
      </c>
      <c r="N1" s="60"/>
      <c r="O1" s="59" t="s">
        <v>13</v>
      </c>
      <c r="P1" s="60"/>
      <c r="Q1" s="59" t="s">
        <v>5</v>
      </c>
      <c r="R1" s="60"/>
      <c r="S1" s="59" t="s">
        <v>8</v>
      </c>
      <c r="T1" s="60"/>
      <c r="U1" s="59" t="s">
        <v>0</v>
      </c>
      <c r="V1" s="60"/>
      <c r="W1" s="59" t="s">
        <v>12</v>
      </c>
      <c r="X1" s="60"/>
      <c r="Y1" s="59" t="s">
        <v>3</v>
      </c>
      <c r="Z1" s="60"/>
      <c r="AA1" s="59" t="s">
        <v>14</v>
      </c>
      <c r="AB1" s="60"/>
      <c r="AC1" s="59" t="s">
        <v>6</v>
      </c>
      <c r="AD1" s="60"/>
    </row>
    <row r="2" spans="1:30" x14ac:dyDescent="0.25">
      <c r="A2" s="33"/>
      <c r="B2" s="33">
        <f>IF(A1='Entropic Arte n 2'!C16,1,0)</f>
        <v>0</v>
      </c>
      <c r="C2" s="33"/>
      <c r="D2" s="33">
        <f>IF(C1='Entropic Arte n 2'!D16,1,0)</f>
        <v>0</v>
      </c>
      <c r="E2" s="33"/>
      <c r="F2" s="33">
        <f>IF(E1='Entropic Arte n 2'!E16,1,0)</f>
        <v>0</v>
      </c>
      <c r="G2" s="33"/>
      <c r="H2" s="33">
        <f>IF(G1='Entropic Arte n 2'!F16,1,0)</f>
        <v>0</v>
      </c>
      <c r="I2" s="33"/>
      <c r="J2" s="33">
        <f>IF(I1='Entropic Arte n 2'!I16,1,0)</f>
        <v>0</v>
      </c>
      <c r="K2" s="33"/>
      <c r="L2" s="33">
        <f>IF(K1='Entropic Arte n 2'!K16,1,0)</f>
        <v>0</v>
      </c>
      <c r="M2" s="33"/>
      <c r="N2" s="33">
        <f>IF(M1='Entropic Arte n 2'!M16,1,0)</f>
        <v>0</v>
      </c>
      <c r="O2" s="33"/>
      <c r="P2" s="33">
        <f>IF(O1='Entropic Arte n 2'!O16,1,0)</f>
        <v>0</v>
      </c>
      <c r="Q2" s="33"/>
      <c r="R2" s="33">
        <f>IF(Q1='Entropic Arte n 2'!Q16,1,0)</f>
        <v>0</v>
      </c>
      <c r="S2" s="33"/>
      <c r="T2" s="33">
        <f>IF(S1='Entropic Arte n 2'!S16,1,0)</f>
        <v>0</v>
      </c>
      <c r="U2" s="33"/>
      <c r="V2" s="33">
        <f>IF(U1='Entropic Arte n 2'!U16,1,0)</f>
        <v>0</v>
      </c>
      <c r="W2" s="33"/>
      <c r="X2" s="33">
        <f>IF(W1='Entropic Arte n 2'!W16,1,0)</f>
        <v>0</v>
      </c>
      <c r="Y2" s="33"/>
      <c r="Z2" s="33">
        <f>IF(Y1='Entropic Arte n 2'!Y16,1,0)</f>
        <v>0</v>
      </c>
      <c r="AA2" s="33"/>
      <c r="AB2" s="33">
        <f>IF(AA1='Entropic Arte n 2'!AA16,1,0)</f>
        <v>0</v>
      </c>
      <c r="AC2" s="33"/>
      <c r="AD2" s="33">
        <f>IF(AC1='Entropic Arte n 2'!AC16,1,0)</f>
        <v>0</v>
      </c>
    </row>
    <row r="3" spans="1:30" x14ac:dyDescent="0.25">
      <c r="A3" s="34" t="s">
        <v>18</v>
      </c>
      <c r="B3" s="33">
        <f>SUM(B2:AD2)</f>
        <v>0</v>
      </c>
      <c r="C3" s="58" t="str">
        <f>CONCATENATE(C4,A4,A5,D5,E5,H5,I5,L5)</f>
        <v>Sequenza corretta, complimenti! Sei passato per un'altra opera d'arte:  "San Sebastiano" di Andrea Mantegna. Riguardo a questo pittore, dipinse anche la Cappella Ovetari presso la Chiesa degli Eremitani, che si trova in quale delle seguenti città? Mantova; Venezia; Padova.</v>
      </c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1:30" x14ac:dyDescent="0.25">
      <c r="A4" s="62" t="s">
        <v>38</v>
      </c>
      <c r="B4" s="62"/>
      <c r="C4" s="58" t="s">
        <v>42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1:30" x14ac:dyDescent="0.25">
      <c r="A5" s="58" t="s">
        <v>43</v>
      </c>
      <c r="B5" s="58"/>
      <c r="C5" s="58"/>
      <c r="D5" s="62" t="s">
        <v>39</v>
      </c>
      <c r="E5" s="58" t="s">
        <v>44</v>
      </c>
      <c r="F5" s="58"/>
      <c r="G5" s="58"/>
      <c r="H5" s="62" t="s">
        <v>39</v>
      </c>
      <c r="I5" s="58" t="s">
        <v>45</v>
      </c>
      <c r="J5" s="58"/>
      <c r="K5" s="58"/>
      <c r="L5" s="62" t="s">
        <v>40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</row>
    <row r="6" spans="1:30" x14ac:dyDescent="0.25">
      <c r="A6" s="63" t="s">
        <v>19</v>
      </c>
      <c r="B6" s="58" t="s">
        <v>45</v>
      </c>
      <c r="C6" s="58"/>
      <c r="D6" s="58"/>
      <c r="E6" s="58"/>
      <c r="F6" s="58"/>
      <c r="G6" s="33" t="str">
        <f>CONCATENATE(K6,L6,M6,N6,O6)</f>
        <v>Perfetto, si tratta proprio di Padova. Per altro la Cappella fu distrutta durante un bombardamento della 2a guerra mondiale. L'affresco è ricostruito, nelle larghe parti mancanti, con foto riprodotte in bianco e nero</v>
      </c>
      <c r="H6" s="33"/>
      <c r="I6" s="33"/>
      <c r="J6" s="33"/>
      <c r="K6" s="33" t="s">
        <v>47</v>
      </c>
      <c r="L6" s="33" t="str">
        <f>B6</f>
        <v>Padova</v>
      </c>
      <c r="M6" s="33"/>
      <c r="N6" s="33"/>
      <c r="O6" s="33" t="s">
        <v>48</v>
      </c>
      <c r="P6" s="64" t="s">
        <v>41</v>
      </c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x14ac:dyDescent="0.25">
      <c r="A7" s="33">
        <f>'[1]Entropic Arte n 1'!C19</f>
        <v>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0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</row>
    <row r="9" spans="1:30" x14ac:dyDescent="0.2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</row>
    <row r="10" spans="1:30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</row>
    <row r="11" spans="1:30" x14ac:dyDescent="0.25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</row>
    <row r="12" spans="1:30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</row>
    <row r="13" spans="1:30" x14ac:dyDescent="0.25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</row>
  </sheetData>
  <sheetProtection algorithmName="SHA-512" hashValue="eIw0lFACrnwDbSptrkLD1K9CQvvfqyTOq5puuyXz4gWZ/kVn3WyAXGpHVhlglIX6mcXWvvYu9tswRGi5flN5Jw==" saltValue="yLTCJLn91ebxoNHPofAQhg==" spinCount="100000" sheet="1" objects="1" scenarios="1" selectLockedCells="1" selectUnlockedCells="1"/>
  <mergeCells count="21">
    <mergeCell ref="A5:C5"/>
    <mergeCell ref="E5:G5"/>
    <mergeCell ref="I5:K5"/>
    <mergeCell ref="B6:F6"/>
    <mergeCell ref="Y1:Z1"/>
    <mergeCell ref="AA1:AB1"/>
    <mergeCell ref="AC1:AD1"/>
    <mergeCell ref="C3:AD3"/>
    <mergeCell ref="U1:V1"/>
    <mergeCell ref="W1:X1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C4:AD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Arte n 2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2026-03-13T21:46:34Z</dcterms:modified>
</cp:coreProperties>
</file>